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075" windowHeight="9090" activeTab="0"/>
  </bookViews>
  <sheets>
    <sheet name="Проект 2022-2024" sheetId="1" r:id="rId1"/>
  </sheets>
  <definedNames/>
  <calcPr fullCalcOnLoad="1"/>
</workbook>
</file>

<file path=xl/sharedStrings.xml><?xml version="1.0" encoding="utf-8"?>
<sst xmlns="http://schemas.openxmlformats.org/spreadsheetml/2006/main" count="1332" uniqueCount="265">
  <si>
    <t>Наименование</t>
  </si>
  <si>
    <t>Общегосударственные вопросы</t>
  </si>
  <si>
    <t>Резервные фонды</t>
  </si>
  <si>
    <t>Национальная оборона</t>
  </si>
  <si>
    <t>Национальная экономика</t>
  </si>
  <si>
    <t>Коммунальное хозяйство</t>
  </si>
  <si>
    <t>Культура</t>
  </si>
  <si>
    <t>Пенсионное обеспечение</t>
  </si>
  <si>
    <t>ВСЕГО РАСХОДОВ:</t>
  </si>
  <si>
    <t>Благоустройство</t>
  </si>
  <si>
    <t>Национальная безопасность и правоохранительная деятельность</t>
  </si>
  <si>
    <t>Другие общегосударственные вопросы</t>
  </si>
  <si>
    <t>Другие вопросы в области жилищно-коммунального хозяйства</t>
  </si>
  <si>
    <t>4</t>
  </si>
  <si>
    <t>5</t>
  </si>
  <si>
    <t>Мобилизационная и вневойсковая подготовка</t>
  </si>
  <si>
    <t xml:space="preserve">УТВЕРЖДЕНА </t>
  </si>
  <si>
    <t xml:space="preserve">Физическая культура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</si>
  <si>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</si>
  <si>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870</t>
  </si>
  <si>
    <t>Резервные средства</t>
  </si>
  <si>
    <t>730</t>
  </si>
  <si>
    <t>Обслуживание муниципального долга</t>
  </si>
  <si>
    <t>Жилищное хозяйство</t>
  </si>
  <si>
    <t>Другие вопросы в области национальной безопасности и правоохранительной деятельности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</si>
  <si>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</si>
  <si>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</si>
  <si>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</si>
  <si>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>Муниципальная программа «Молодежь Ивангорода"</t>
  </si>
  <si>
    <t xml:space="preserve">Организация работы трудовых бригад </t>
  </si>
  <si>
    <t>Ремонт и содержание объектов собственности</t>
  </si>
  <si>
    <t>ЦСР</t>
  </si>
  <si>
    <t>ВР</t>
  </si>
  <si>
    <t>3</t>
  </si>
  <si>
    <t xml:space="preserve">Обеспечение деятельности Главы муниципального образования </t>
  </si>
  <si>
    <t xml:space="preserve">Обеспечение деятельности Главы администрации муниципального образования </t>
  </si>
  <si>
    <t xml:space="preserve">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 </t>
  </si>
  <si>
    <t>Иные межбюджетные трансферты</t>
  </si>
  <si>
    <t>540</t>
  </si>
  <si>
    <t>Функционирование высшего должностного лица субъекта Российской Федерации и муниципального образования</t>
  </si>
  <si>
    <t>001</t>
  </si>
  <si>
    <t xml:space="preserve"> Физическая культура и спорт</t>
  </si>
  <si>
    <t>Образование</t>
  </si>
  <si>
    <t>Социальная политика</t>
  </si>
  <si>
    <t>Культура, кинематография</t>
  </si>
  <si>
    <t>Г</t>
  </si>
  <si>
    <t>Рз</t>
  </si>
  <si>
    <t>6</t>
  </si>
  <si>
    <t>ПР</t>
  </si>
  <si>
    <t>01</t>
  </si>
  <si>
    <t>00</t>
  </si>
  <si>
    <t>04</t>
  </si>
  <si>
    <t>120</t>
  </si>
  <si>
    <t>87 0 00 00000</t>
  </si>
  <si>
    <t xml:space="preserve">Расходы на выплаты персоналу (государственных) муниципальных органов </t>
  </si>
  <si>
    <t>240</t>
  </si>
  <si>
    <t>87 9 01 00000</t>
  </si>
  <si>
    <t>87 9 01 02850</t>
  </si>
  <si>
    <t>02</t>
  </si>
  <si>
    <t>03</t>
  </si>
  <si>
    <t>13</t>
  </si>
  <si>
    <t>11</t>
  </si>
  <si>
    <t>10</t>
  </si>
  <si>
    <t>87 9 01 80410</t>
  </si>
  <si>
    <t>08</t>
  </si>
  <si>
    <t>05</t>
  </si>
  <si>
    <t>410</t>
  </si>
  <si>
    <t>Осуществление первичного воинского учета на территориях, где отсутствуют военные комиссариаты</t>
  </si>
  <si>
    <t>Бюджетные инвестиции</t>
  </si>
  <si>
    <t>07</t>
  </si>
  <si>
    <t>44 0 00 00000</t>
  </si>
  <si>
    <t>45 0 00 00000</t>
  </si>
  <si>
    <t>46 0 00 00000</t>
  </si>
  <si>
    <t>87 9 00 00000</t>
  </si>
  <si>
    <t>47 0 00 00000</t>
  </si>
  <si>
    <t>14</t>
  </si>
  <si>
    <t>005</t>
  </si>
  <si>
    <t>09</t>
  </si>
  <si>
    <t>86 0 00 00000</t>
  </si>
  <si>
    <t>310</t>
  </si>
  <si>
    <t>Иные закупки товаров, работ и услуг для государственных (муниципальных) нужд</t>
  </si>
  <si>
    <t>Дорожное хозяйство (дорожные фонды)</t>
  </si>
  <si>
    <t>Обеспечение деятельности органов местного самоуправления</t>
  </si>
  <si>
    <t xml:space="preserve">Осуществление отдельных государственных полномочий Ленинградской области </t>
  </si>
  <si>
    <t xml:space="preserve">Информационное обеспечение деятельности органов местного самоуправления </t>
  </si>
  <si>
    <t xml:space="preserve">Муниципальная пенсия за выслугу лет </t>
  </si>
  <si>
    <t>Публичные нормативные социальные выплаты гражданам</t>
  </si>
  <si>
    <t>Иные закупки товаров, работ и услуг для (государственных) муниципальных нужд</t>
  </si>
  <si>
    <t>Расходы на выплаты персоналу казенных учреждений</t>
  </si>
  <si>
    <t>Непрограммные расходы на обеспечение деятельности органов местного самоуправления</t>
  </si>
  <si>
    <t>Исполнение функций местного самоуправления</t>
  </si>
  <si>
    <t>Иные межбюджетные трансферты для осуществления передаваемых полномочий по решению вопросов местного значения, связанных с исполнением частичных функций по ст.51 Жилищного кодекса РФ</t>
  </si>
  <si>
    <t>Организация освещения улиц</t>
  </si>
  <si>
    <t>49 0 00 00000</t>
  </si>
  <si>
    <t xml:space="preserve">Резервный фонд 
</t>
  </si>
  <si>
    <t>80 0 00 00000</t>
  </si>
  <si>
    <t>Интегрированное развитие исторической прибрежной зоны</t>
  </si>
  <si>
    <t>87 9 01 80130</t>
  </si>
  <si>
    <t xml:space="preserve">Обслуживание государственного внутреннего и муниципального долга
</t>
  </si>
  <si>
    <t>тысяч рублей</t>
  </si>
  <si>
    <t>Защита населения и территории от чрезвычайных ситуаций природного и техногенного характера, гражданская оборона</t>
  </si>
  <si>
    <t>72 0 00 00000</t>
  </si>
  <si>
    <t>Жилищно-коммунальное хозяйство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</si>
  <si>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</si>
  <si>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Молодежная политика</t>
  </si>
  <si>
    <t>Осуществление  отдельного государственного полномочия Ленинградской области в сфере административных правоотношений</t>
  </si>
  <si>
    <t>87 9 01 80190</t>
  </si>
  <si>
    <t>Повышение квалификации сотрудников органов местного самоуправления</t>
  </si>
  <si>
    <t xml:space="preserve">Профессиональная подготовка, переподготовка и повышение квалификации
</t>
  </si>
  <si>
    <t>2022 год</t>
  </si>
  <si>
    <t>Организация и содержание мест захоронения</t>
  </si>
  <si>
    <t>50 0 00 00000</t>
  </si>
  <si>
    <t>48 0 00 00000</t>
  </si>
  <si>
    <t xml:space="preserve">Капитальный ремонт и ремонт автомобильных дорог общего пользования местного значения </t>
  </si>
  <si>
    <t xml:space="preserve">Содействие трудовой адаптации и занятости молодежи </t>
  </si>
  <si>
    <t>87 9 01 51180</t>
  </si>
  <si>
    <t>Поддержка развития общественной инфраструктуры муниципального значения</t>
  </si>
  <si>
    <t>44 4 00 00000</t>
  </si>
  <si>
    <t>44 4 01 00000</t>
  </si>
  <si>
    <t>2023 год</t>
  </si>
  <si>
    <t>Уплата налогов, сборов и иных платежей</t>
  </si>
  <si>
    <t>850</t>
  </si>
  <si>
    <t>110</t>
  </si>
  <si>
    <t>Муниципальная программа "Интегрированное развитие исторической прибрежной зоны в  Нарве/Эстония и Ивангороде/Россия , 3 этап - Речные променады"</t>
  </si>
  <si>
    <t xml:space="preserve">Организация и проведение мероприятий с детьми и молодежью </t>
  </si>
  <si>
    <t>Другие вопросы в области культуры, кинематографии</t>
  </si>
  <si>
    <t>Другие вопросы в области физической культуры и спорта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</si>
  <si>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</si>
  <si>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2024 год</t>
  </si>
  <si>
    <t>86 6 00 00000</t>
  </si>
  <si>
    <t>86 6 03 00000</t>
  </si>
  <si>
    <t>86 6 03 00120</t>
  </si>
  <si>
    <t>86 6 04 00000</t>
  </si>
  <si>
    <t>86 6 04 00120</t>
  </si>
  <si>
    <t>87 9 01 02810</t>
  </si>
  <si>
    <t>Иные межбюджетные трансферты для осуществления передаваемых полномочий по решению вопросов местного значения, связанных с исполнением и кассовому обслуживанию бюджета</t>
  </si>
  <si>
    <t>80 8 00 00000</t>
  </si>
  <si>
    <t>Мероприятия, направленные на достижение целей проектов</t>
  </si>
  <si>
    <t>80 8 01 00000</t>
  </si>
  <si>
    <t>Мероприятия направленные на достижение целей федеральных проектов "Развитие туристической инфраструктуры"</t>
  </si>
  <si>
    <t>80 8 01 05080</t>
  </si>
  <si>
    <t>Комплекс процессных мероприятий "Управление и распоряжение муниципальным имуществом"</t>
  </si>
  <si>
    <t>50 4 00 00000</t>
  </si>
  <si>
    <t>50 4 01 00000</t>
  </si>
  <si>
    <t>50 4 01 00180</t>
  </si>
  <si>
    <t>Обеспечение деятельности (услуги, работы) муниципальных учреждений</t>
  </si>
  <si>
    <t>Комплексы процессных мероприятий</t>
  </si>
  <si>
    <t>Комплекс процессных мероприятий "Поставка на государственный кадастровый учет объектов недвижимости"</t>
  </si>
  <si>
    <t>50 4 02 00000</t>
  </si>
  <si>
    <t>50 4 02 80110</t>
  </si>
  <si>
    <t>Комплекс процессных мероприятий "Приобретение и содержание коммунальной техники"</t>
  </si>
  <si>
    <t>50 4 03 00000</t>
  </si>
  <si>
    <t>Приобретение экскаватора-погрузчика</t>
  </si>
  <si>
    <t>50 4 03 80470</t>
  </si>
  <si>
    <t>Мероприятия по противодействию коррупции</t>
  </si>
  <si>
    <t>87 9 01 80390</t>
  </si>
  <si>
    <t>Представительские расходы, приобретение сувенирной продукции</t>
  </si>
  <si>
    <t>87 9 01 80380</t>
  </si>
  <si>
    <t>87 9 01 80310</t>
  </si>
  <si>
    <t>Уплата взносов за членство в организациях, прочих налогов, сборов и иных платежей в рамках непрограммных расходов органов местного самоуправления</t>
  </si>
  <si>
    <t>72 4 00 00000</t>
  </si>
  <si>
    <t>72 4 01 00000</t>
  </si>
  <si>
    <t>Мероприятия в области гражданской обороны, чрезвычайных ситуациях и пожарной безопасности</t>
  </si>
  <si>
    <t>74 4 01 80340</t>
  </si>
  <si>
    <t>86 6 01 00000</t>
  </si>
  <si>
    <t>81 0 00 00000</t>
  </si>
  <si>
    <t>81 4 00 00000</t>
  </si>
  <si>
    <t>81 4 01 81270</t>
  </si>
  <si>
    <t>Приобретение наглядной агитации и спецлитературы в целях профилактики терроризма и экстремизма</t>
  </si>
  <si>
    <t>48 4 01 00000</t>
  </si>
  <si>
    <t>Выполнение мероприятий по реализации областного закона от 15.01.2018 года № 3-оз «О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</t>
  </si>
  <si>
    <t>48 4 01 S4660</t>
  </si>
  <si>
    <t>47 4 00 00000</t>
  </si>
  <si>
    <t>Комплекс процессных мероприятий "Капитальный ремонт и ремонт, реконструкция и строительство дорог местного значения и дорожных сооружений"</t>
  </si>
  <si>
    <t>47 4 01 00000</t>
  </si>
  <si>
    <t>47 4 01 S0140</t>
  </si>
  <si>
    <t>50 4 01 80220</t>
  </si>
  <si>
    <t>48 4 00 00000</t>
  </si>
  <si>
    <t>48 4 02 00000</t>
  </si>
  <si>
    <t>48 4 02 S4660</t>
  </si>
  <si>
    <t>49 4 00 00000</t>
  </si>
  <si>
    <t>49 4 01 00000</t>
  </si>
  <si>
    <t>49 4 01 80200</t>
  </si>
  <si>
    <t>Вывоз твердых коммунальных отходов</t>
  </si>
  <si>
    <t>49 4 01 S4840</t>
  </si>
  <si>
    <t>Реализация мероприятий по ликвидации несанкционированных свалок</t>
  </si>
  <si>
    <t>Комплекс процессных мероприятий "Организация и содержание мест захоронения"</t>
  </si>
  <si>
    <t>49 4 02 00000</t>
  </si>
  <si>
    <t>49 4 02 03600</t>
  </si>
  <si>
    <t>Комплекс процессных мероприятий "Участие в организации деятельности по накоплению и транспортированию твердых коммунальных отходов"</t>
  </si>
  <si>
    <t>49 4 03 00000</t>
  </si>
  <si>
    <t>49 4 03 81210</t>
  </si>
  <si>
    <t>49 4 03 80210</t>
  </si>
  <si>
    <t>Комплекс процессных мероприятий "Обеспечение условий реализации программы"</t>
  </si>
  <si>
    <t>49 4 04 00000</t>
  </si>
  <si>
    <t>49 4 04 00180</t>
  </si>
  <si>
    <t>46 4 00 00000</t>
  </si>
  <si>
    <t>Комплекс процессных мероприятий "Организация и осуществление мероприятий по работе с молодежью "</t>
  </si>
  <si>
    <t xml:space="preserve">46 4 01 00000 </t>
  </si>
  <si>
    <t xml:space="preserve">46 4 01 80070 </t>
  </si>
  <si>
    <t>46 4 01 S4330</t>
  </si>
  <si>
    <t>Комплекс процессных мероприятий "Организация временных рабочих мест для подростков"</t>
  </si>
  <si>
    <t>46 4 02 00000</t>
  </si>
  <si>
    <t>46 4 02 80080</t>
  </si>
  <si>
    <t>45 4 01 00000</t>
  </si>
  <si>
    <t>45 4 00 00000</t>
  </si>
  <si>
    <t>Комплекс процессных мероприятий "Формирование благоприятных условий реализации  для развития творческого потенциала населения"</t>
  </si>
  <si>
    <t>45 4 01 S4840</t>
  </si>
  <si>
    <t>45 4 02 00000</t>
  </si>
  <si>
    <t>45 4 02 00180</t>
  </si>
  <si>
    <t>45 4 02 S0360</t>
  </si>
  <si>
    <t>Организация и проведение  мероприятий в сфере культуры</t>
  </si>
  <si>
    <t>45 4 01 80530</t>
  </si>
  <si>
    <t>Комплекс процессных мероприятий "Обеспечение условий для развития физической культуры и массового спорта"</t>
  </si>
  <si>
    <t>44 4 01 00180</t>
  </si>
  <si>
    <t>44 4 01 S4840</t>
  </si>
  <si>
    <t>Организация и проведение физкультурных и спортивных мероприятий</t>
  </si>
  <si>
    <t>44 4 01 80020</t>
  </si>
  <si>
    <t>86 6 01 00120</t>
  </si>
  <si>
    <t>Комплекс процессных мероприятий "Обеспечение безопасности граждан на территории МО "Город Ивангород "</t>
  </si>
  <si>
    <t>81 4 01 00180</t>
  </si>
  <si>
    <t>81 4 01 00000</t>
  </si>
  <si>
    <t>47 4 01 00180</t>
  </si>
  <si>
    <t>49 4 03 S4880</t>
  </si>
  <si>
    <t>50 4 01 80270</t>
  </si>
  <si>
    <t>Оценка муниципального имущества, проведение технической инвентаризации (паспортизации) объектов муниципальной недвижимости.</t>
  </si>
  <si>
    <t>87 9 01 80320</t>
  </si>
  <si>
    <t>86 6 04 71000</t>
  </si>
  <si>
    <t>86 6 04 71330</t>
  </si>
  <si>
    <t>86 6 04 71340</t>
  </si>
  <si>
    <t>87 9 01 80140</t>
  </si>
  <si>
    <t>73 0 00 00000</t>
  </si>
  <si>
    <t xml:space="preserve">Мероприятия направленные на достижение целей федеральных проектов "Обеспечение устойчивого сокращения непригодного для проживания жилищного фонда" </t>
  </si>
  <si>
    <t>Ликвидация аварийного жилищного фонда</t>
  </si>
  <si>
    <t>73 8 00 00000</t>
  </si>
  <si>
    <t>73 8 01 00000</t>
  </si>
  <si>
    <t>73 8 01 S4860</t>
  </si>
  <si>
    <t>Охрана семьи и детства</t>
  </si>
  <si>
    <t>Комплекс процессных мероприятий "Жилье для молодежи"</t>
  </si>
  <si>
    <t>Реализация мероприятий по обеспечению жильем молодых семей</t>
  </si>
  <si>
    <t>Социальные выплаты гражданам, кроме публичных нормативных социальных выплат</t>
  </si>
  <si>
    <t>73 4 01 R4970</t>
  </si>
  <si>
    <t>73 4 00 00000</t>
  </si>
  <si>
    <t>73 4 01 00000</t>
  </si>
  <si>
    <t>Резервный фонд администрации МО "Ивангородское городское поселение" в рамках непрограммных расходов органов местного самоуправления</t>
  </si>
  <si>
    <t xml:space="preserve">Муниципальная программа "Управление и распоряжение муниципальным имуществом МО "Ивангородское городское поселение" </t>
  </si>
  <si>
    <t>Муниципальная программа "Защита населения от чрезвычайных ситуаций природного, техногенного характера и обеспечение пожарной безопасности на территории МО "Ивангородское городское поселение"</t>
  </si>
  <si>
    <t>Комплекс процессных мероприятий "Обеспечение общественной безопасности, предупреждение и ликвидация последствий чрезвычайных ситуаций на территории МО "Ивангородское городское поселение"</t>
  </si>
  <si>
    <t>Муниципальная программа "Профилактика терроризма и экстремизма  на территории МО "Ивангородское городское поселение"</t>
  </si>
  <si>
    <t xml:space="preserve">Муниципальная программа "Реализация инициативных предложений жителей МО "Ивангородское городское поселение" </t>
  </si>
  <si>
    <t>Комплекс процессных мероприятий "Безопасность дорожного движения на территории  МО "Ивангородское городское поселение"</t>
  </si>
  <si>
    <t xml:space="preserve">Муниципальная программа "Капитальный ремонт и ремонт, реконструкция и строительство дорог и дорожных сооружений  в границах  МО "Ивангородское городское поселение" </t>
  </si>
  <si>
    <t>Уплата взносов на капитальный ремонт общего имущества многоквартирных домов, расположенных на территории МО "Ивангородское городское поселение"</t>
  </si>
  <si>
    <t>Комплекс процессных мероприятий "Благоустройство административных центров МО "Ивангородское городское поселение"</t>
  </si>
  <si>
    <t xml:space="preserve">Муниципальная программа "Благоустройство населённых пунктов в МО "Ивангородское городское поселение" </t>
  </si>
  <si>
    <t>Комплекс процессных мероприятий "Благоустройство территории МО "Ивангородское городское поселение"</t>
  </si>
  <si>
    <t>Муниципальная программа «Развитие культуры в МО "Ивангородское городское поселение"</t>
  </si>
  <si>
    <t>Муниципальная программа "Развитие физической культуры и спорта в МО "Ивангородское городское поселение"</t>
  </si>
  <si>
    <t>СОВЕТ ДЕПУТАТОВ МО "Ивангородское городское поселение"</t>
  </si>
  <si>
    <t>Ведомственная структура расходов бюджета МО «Ивангородское городское поселение» на 2022 год и на плановый период 2023 и 2024 годов</t>
  </si>
  <si>
    <t xml:space="preserve"> Администрация МО МО «Ивангородское городское поселение» </t>
  </si>
  <si>
    <t>Процентные платежи по муниципальному долгу МО «Ивангородское городское поселение»</t>
  </si>
  <si>
    <t>Муниципальная программа "Обеспечение качественным жильем граждан на территории МО "Ивангородское городское поселение"</t>
  </si>
  <si>
    <t>320</t>
  </si>
  <si>
    <t xml:space="preserve"> решением Совета депутатов              МО "Ивангородское городское поселение" от 17.12.2021 №63                            приложение 5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</si>
</sst>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[$-FC19]d\ mmmm\ yyyy\ &quot;г.&quot;"/>
    <numFmt numFmtId="184" formatCode="#,##0.000000"/>
    <numFmt numFmtId="185" formatCode="#,##0.00000"/>
    <numFmt numFmtId="186" formatCode="#,##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00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85" fontId="10" fillId="0" borderId="10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184" fontId="10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185" fontId="3" fillId="0" borderId="10" xfId="0" applyNumberFormat="1" applyFont="1" applyFill="1" applyBorder="1" applyAlignment="1">
      <alignment horizontal="righ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185" fontId="10" fillId="33" borderId="10" xfId="0" applyNumberFormat="1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185" fontId="3" fillId="33" borderId="10" xfId="0" applyNumberFormat="1" applyFont="1" applyFill="1" applyBorder="1" applyAlignment="1">
      <alignment horizontal="right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185" fontId="3" fillId="0" borderId="12" xfId="0" applyNumberFormat="1" applyFont="1" applyFill="1" applyBorder="1" applyAlignment="1">
      <alignment horizontal="right" vertical="top" wrapText="1"/>
    </xf>
    <xf numFmtId="175" fontId="10" fillId="0" borderId="10" xfId="0" applyNumberFormat="1" applyFont="1" applyFill="1" applyBorder="1" applyAlignment="1">
      <alignment horizontal="right" vertical="top" wrapText="1"/>
    </xf>
    <xf numFmtId="175" fontId="3" fillId="0" borderId="10" xfId="0" applyNumberFormat="1" applyFont="1" applyFill="1" applyBorder="1" applyAlignment="1">
      <alignment horizontal="right" vertical="top" wrapText="1"/>
    </xf>
    <xf numFmtId="0" fontId="10" fillId="34" borderId="10" xfId="0" applyFont="1" applyFill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185" fontId="3" fillId="34" borderId="10" xfId="0" applyNumberFormat="1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185" fontId="10" fillId="34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8"/>
  <sheetViews>
    <sheetView tabSelected="1" zoomScale="120" zoomScaleNormal="120" zoomScalePageLayoutView="0" workbookViewId="0" topLeftCell="A1">
      <selection activeCell="N8" sqref="N8"/>
    </sheetView>
  </sheetViews>
  <sheetFormatPr defaultColWidth="9.00390625" defaultRowHeight="12.75"/>
  <cols>
    <col min="1" max="1" width="61.625" style="6" customWidth="1"/>
    <col min="2" max="2" width="4.75390625" style="2" customWidth="1"/>
    <col min="3" max="3" width="5.00390625" style="2" customWidth="1"/>
    <col min="4" max="4" width="4.375" style="2" customWidth="1"/>
    <col min="5" max="5" width="11.00390625" style="2" customWidth="1"/>
    <col min="6" max="6" width="5.375" style="2" customWidth="1"/>
    <col min="7" max="7" width="16.875" style="14" customWidth="1"/>
    <col min="8" max="8" width="20.375" style="14" customWidth="1"/>
    <col min="9" max="9" width="17.00390625" style="14" customWidth="1"/>
    <col min="10" max="10" width="6.00390625" style="2" customWidth="1"/>
    <col min="11" max="16384" width="9.125" style="2" customWidth="1"/>
  </cols>
  <sheetData>
    <row r="1" spans="1:9" ht="12.75" customHeight="1">
      <c r="A1" s="5"/>
      <c r="B1" s="1"/>
      <c r="C1" s="1"/>
      <c r="D1" s="1"/>
      <c r="E1" s="3"/>
      <c r="F1" s="72"/>
      <c r="G1" s="72"/>
      <c r="H1" s="73" t="s">
        <v>16</v>
      </c>
      <c r="I1" s="73"/>
    </row>
    <row r="2" spans="1:9" ht="71.25" customHeight="1">
      <c r="A2" s="5"/>
      <c r="B2" s="1"/>
      <c r="C2" s="1"/>
      <c r="D2" s="1"/>
      <c r="E2" s="4"/>
      <c r="F2" s="65"/>
      <c r="G2" s="65"/>
      <c r="H2" s="74" t="s">
        <v>264</v>
      </c>
      <c r="I2" s="74"/>
    </row>
    <row r="3" spans="1:9" ht="15" customHeight="1" hidden="1">
      <c r="A3" s="5"/>
      <c r="B3" s="1"/>
      <c r="C3" s="1"/>
      <c r="D3" s="1"/>
      <c r="E3" s="4"/>
      <c r="F3" s="65"/>
      <c r="G3" s="65"/>
      <c r="H3" s="71"/>
      <c r="I3" s="71"/>
    </row>
    <row r="4" spans="1:7" ht="15.75" customHeight="1" hidden="1">
      <c r="A4" s="5"/>
      <c r="B4" s="1"/>
      <c r="C4" s="1"/>
      <c r="D4" s="1"/>
      <c r="E4" s="4"/>
      <c r="F4" s="65"/>
      <c r="G4" s="65"/>
    </row>
    <row r="5" spans="1:9" ht="15.75">
      <c r="A5" s="66" t="s">
        <v>259</v>
      </c>
      <c r="B5" s="66"/>
      <c r="C5" s="66"/>
      <c r="D5" s="66"/>
      <c r="E5" s="66"/>
      <c r="F5" s="66"/>
      <c r="G5" s="66"/>
      <c r="H5" s="66"/>
      <c r="I5" s="66"/>
    </row>
    <row r="6" spans="1:9" ht="13.5" customHeight="1">
      <c r="A6" s="67" t="s">
        <v>0</v>
      </c>
      <c r="B6" s="68" t="s">
        <v>45</v>
      </c>
      <c r="C6" s="69" t="s">
        <v>46</v>
      </c>
      <c r="D6" s="69" t="s">
        <v>48</v>
      </c>
      <c r="E6" s="69" t="s">
        <v>31</v>
      </c>
      <c r="F6" s="69" t="s">
        <v>32</v>
      </c>
      <c r="G6" s="70" t="s">
        <v>99</v>
      </c>
      <c r="H6" s="70"/>
      <c r="I6" s="70"/>
    </row>
    <row r="7" spans="1:9" ht="41.25" customHeight="1">
      <c r="A7" s="67"/>
      <c r="B7" s="68"/>
      <c r="C7" s="69"/>
      <c r="D7" s="69"/>
      <c r="E7" s="69"/>
      <c r="F7" s="69"/>
      <c r="G7" s="15" t="s">
        <v>109</v>
      </c>
      <c r="H7" s="15" t="s">
        <v>119</v>
      </c>
      <c r="I7" s="15" t="s">
        <v>128</v>
      </c>
    </row>
    <row r="8" spans="1:9" ht="12.75" customHeight="1">
      <c r="A8" s="10">
        <v>1</v>
      </c>
      <c r="B8" s="11">
        <v>2</v>
      </c>
      <c r="C8" s="7" t="s">
        <v>33</v>
      </c>
      <c r="D8" s="7" t="s">
        <v>13</v>
      </c>
      <c r="E8" s="7" t="s">
        <v>14</v>
      </c>
      <c r="F8" s="7" t="s">
        <v>47</v>
      </c>
      <c r="G8" s="12">
        <v>7</v>
      </c>
      <c r="H8" s="13">
        <v>8</v>
      </c>
      <c r="I8" s="13">
        <v>9</v>
      </c>
    </row>
    <row r="9" spans="1:9" s="8" customFormat="1" ht="17.25" customHeight="1">
      <c r="A9" s="23" t="s">
        <v>8</v>
      </c>
      <c r="B9" s="32"/>
      <c r="C9" s="33"/>
      <c r="D9" s="33"/>
      <c r="E9" s="33"/>
      <c r="F9" s="33"/>
      <c r="G9" s="34">
        <f>G10+G252</f>
        <v>258608.325</v>
      </c>
      <c r="H9" s="34">
        <f>H10+H252</f>
        <v>95356.54499999998</v>
      </c>
      <c r="I9" s="34">
        <f>I10+I252</f>
        <v>94281.079</v>
      </c>
    </row>
    <row r="10" spans="1:9" s="8" customFormat="1" ht="14.25">
      <c r="A10" s="24" t="s">
        <v>260</v>
      </c>
      <c r="B10" s="35" t="s">
        <v>40</v>
      </c>
      <c r="C10" s="36"/>
      <c r="D10" s="36"/>
      <c r="E10" s="36"/>
      <c r="F10" s="36"/>
      <c r="G10" s="37">
        <f>G11+G75+G83+G107+G121+G177+G196+G216+G229+G246</f>
        <v>255412.41478000002</v>
      </c>
      <c r="H10" s="37">
        <f>H11+H75+H83+H107+H121+H177+H196+H216+H229+H246</f>
        <v>91594.38383999998</v>
      </c>
      <c r="I10" s="37">
        <f>I11+I75+I83+I107+I121+I177+I196+I216+I229+I246</f>
        <v>90368.02739</v>
      </c>
    </row>
    <row r="11" spans="1:9" s="8" customFormat="1" ht="14.25" customHeight="1">
      <c r="A11" s="24" t="s">
        <v>1</v>
      </c>
      <c r="B11" s="38" t="s">
        <v>40</v>
      </c>
      <c r="C11" s="39" t="s">
        <v>49</v>
      </c>
      <c r="D11" s="39" t="s">
        <v>50</v>
      </c>
      <c r="E11" s="39"/>
      <c r="F11" s="39"/>
      <c r="G11" s="34">
        <f>G12+G37+G44</f>
        <v>34580.666</v>
      </c>
      <c r="H11" s="34">
        <f>H12+H37+H44</f>
        <v>33221.42981</v>
      </c>
      <c r="I11" s="34">
        <f>I12+I37+I44</f>
        <v>32967.38991</v>
      </c>
    </row>
    <row r="12" spans="1:9" s="8" customFormat="1" ht="36.75" customHeight="1">
      <c r="A12" s="19" t="s">
        <v>18</v>
      </c>
      <c r="B12" s="40" t="s">
        <v>40</v>
      </c>
      <c r="C12" s="39" t="s">
        <v>49</v>
      </c>
      <c r="D12" s="39" t="s">
        <v>51</v>
      </c>
      <c r="E12" s="39"/>
      <c r="F12" s="39"/>
      <c r="G12" s="34">
        <f>G13+G23+G30</f>
        <v>25725.45</v>
      </c>
      <c r="H12" s="34">
        <f>H13+H23+H30</f>
        <v>26583.446000000004</v>
      </c>
      <c r="I12" s="34">
        <f>I13+I23+I30</f>
        <v>28550.028</v>
      </c>
    </row>
    <row r="13" spans="1:9" s="8" customFormat="1" ht="27" customHeight="1">
      <c r="A13" s="19" t="s">
        <v>89</v>
      </c>
      <c r="B13" s="25" t="s">
        <v>40</v>
      </c>
      <c r="C13" s="33" t="s">
        <v>49</v>
      </c>
      <c r="D13" s="33" t="s">
        <v>51</v>
      </c>
      <c r="E13" s="33" t="s">
        <v>78</v>
      </c>
      <c r="F13" s="39"/>
      <c r="G13" s="34">
        <f>G16+G20</f>
        <v>24536</v>
      </c>
      <c r="H13" s="34">
        <f>H16+H20</f>
        <v>26522.546000000002</v>
      </c>
      <c r="I13" s="34">
        <f>I16+I20</f>
        <v>28487.028</v>
      </c>
    </row>
    <row r="14" spans="1:9" ht="18.75" customHeight="1">
      <c r="A14" s="20" t="s">
        <v>35</v>
      </c>
      <c r="B14" s="25" t="s">
        <v>40</v>
      </c>
      <c r="C14" s="33" t="s">
        <v>49</v>
      </c>
      <c r="D14" s="33" t="s">
        <v>51</v>
      </c>
      <c r="E14" s="33" t="s">
        <v>129</v>
      </c>
      <c r="F14" s="41"/>
      <c r="G14" s="42">
        <f>G16</f>
        <v>1302</v>
      </c>
      <c r="H14" s="42">
        <f>H16</f>
        <v>1562.4</v>
      </c>
      <c r="I14" s="42">
        <f>I16</f>
        <v>1692.6</v>
      </c>
    </row>
    <row r="15" spans="1:9" ht="16.5" customHeight="1">
      <c r="A15" s="20" t="s">
        <v>27</v>
      </c>
      <c r="B15" s="25" t="s">
        <v>40</v>
      </c>
      <c r="C15" s="33" t="s">
        <v>49</v>
      </c>
      <c r="D15" s="33" t="s">
        <v>51</v>
      </c>
      <c r="E15" s="33" t="s">
        <v>130</v>
      </c>
      <c r="F15" s="41"/>
      <c r="G15" s="42">
        <f aca="true" t="shared" si="0" ref="G15:I16">G16</f>
        <v>1302</v>
      </c>
      <c r="H15" s="42">
        <f t="shared" si="0"/>
        <v>1562.4</v>
      </c>
      <c r="I15" s="42">
        <f t="shared" si="0"/>
        <v>1692.6</v>
      </c>
    </row>
    <row r="16" spans="1:9" ht="16.5" customHeight="1">
      <c r="A16" s="20" t="s">
        <v>90</v>
      </c>
      <c r="B16" s="25" t="s">
        <v>40</v>
      </c>
      <c r="C16" s="33" t="s">
        <v>49</v>
      </c>
      <c r="D16" s="33" t="s">
        <v>51</v>
      </c>
      <c r="E16" s="33" t="s">
        <v>131</v>
      </c>
      <c r="F16" s="43"/>
      <c r="G16" s="42">
        <f t="shared" si="0"/>
        <v>1302</v>
      </c>
      <c r="H16" s="42">
        <f t="shared" si="0"/>
        <v>1562.4</v>
      </c>
      <c r="I16" s="42">
        <f t="shared" si="0"/>
        <v>1692.6</v>
      </c>
    </row>
    <row r="17" spans="1:9" ht="14.25" customHeight="1">
      <c r="A17" s="20" t="s">
        <v>54</v>
      </c>
      <c r="B17" s="25" t="s">
        <v>40</v>
      </c>
      <c r="C17" s="33" t="s">
        <v>49</v>
      </c>
      <c r="D17" s="33" t="s">
        <v>51</v>
      </c>
      <c r="E17" s="33" t="s">
        <v>131</v>
      </c>
      <c r="F17" s="33" t="s">
        <v>52</v>
      </c>
      <c r="G17" s="42">
        <v>1302</v>
      </c>
      <c r="H17" s="42">
        <v>1562.4</v>
      </c>
      <c r="I17" s="42">
        <v>1692.6</v>
      </c>
    </row>
    <row r="18" spans="1:9" ht="17.25" customHeight="1">
      <c r="A18" s="20" t="s">
        <v>25</v>
      </c>
      <c r="B18" s="25" t="s">
        <v>40</v>
      </c>
      <c r="C18" s="33" t="s">
        <v>49</v>
      </c>
      <c r="D18" s="33" t="s">
        <v>51</v>
      </c>
      <c r="E18" s="33" t="s">
        <v>129</v>
      </c>
      <c r="F18" s="43"/>
      <c r="G18" s="42">
        <f aca="true" t="shared" si="1" ref="G18:I19">G19</f>
        <v>23234</v>
      </c>
      <c r="H18" s="42">
        <f t="shared" si="1"/>
        <v>24960.146</v>
      </c>
      <c r="I18" s="42">
        <f t="shared" si="1"/>
        <v>26794.428</v>
      </c>
    </row>
    <row r="19" spans="1:9" ht="15" customHeight="1">
      <c r="A19" s="20" t="s">
        <v>27</v>
      </c>
      <c r="B19" s="25" t="s">
        <v>40</v>
      </c>
      <c r="C19" s="33" t="s">
        <v>49</v>
      </c>
      <c r="D19" s="33" t="s">
        <v>51</v>
      </c>
      <c r="E19" s="33" t="s">
        <v>132</v>
      </c>
      <c r="F19" s="43"/>
      <c r="G19" s="42">
        <f t="shared" si="1"/>
        <v>23234</v>
      </c>
      <c r="H19" s="42">
        <f t="shared" si="1"/>
        <v>24960.146</v>
      </c>
      <c r="I19" s="42">
        <f t="shared" si="1"/>
        <v>26794.428</v>
      </c>
    </row>
    <row r="20" spans="1:9" ht="16.5" customHeight="1">
      <c r="A20" s="20" t="s">
        <v>90</v>
      </c>
      <c r="B20" s="25" t="s">
        <v>40</v>
      </c>
      <c r="C20" s="33" t="s">
        <v>49</v>
      </c>
      <c r="D20" s="33" t="s">
        <v>51</v>
      </c>
      <c r="E20" s="33" t="s">
        <v>133</v>
      </c>
      <c r="F20" s="33"/>
      <c r="G20" s="42">
        <f>G21+G22</f>
        <v>23234</v>
      </c>
      <c r="H20" s="42">
        <f>H21+H22</f>
        <v>24960.146</v>
      </c>
      <c r="I20" s="42">
        <f>I21+I22</f>
        <v>26794.428</v>
      </c>
    </row>
    <row r="21" spans="1:9" ht="19.5" customHeight="1">
      <c r="A21" s="20" t="s">
        <v>54</v>
      </c>
      <c r="B21" s="25" t="s">
        <v>40</v>
      </c>
      <c r="C21" s="33" t="s">
        <v>49</v>
      </c>
      <c r="D21" s="33" t="s">
        <v>51</v>
      </c>
      <c r="E21" s="33" t="s">
        <v>133</v>
      </c>
      <c r="F21" s="33" t="s">
        <v>52</v>
      </c>
      <c r="G21" s="42">
        <v>20591.6</v>
      </c>
      <c r="H21" s="42">
        <v>22316.936</v>
      </c>
      <c r="I21" s="42">
        <v>24147.053</v>
      </c>
    </row>
    <row r="22" spans="1:9" s="8" customFormat="1" ht="20.25" customHeight="1">
      <c r="A22" s="20" t="s">
        <v>87</v>
      </c>
      <c r="B22" s="25" t="s">
        <v>40</v>
      </c>
      <c r="C22" s="33" t="s">
        <v>49</v>
      </c>
      <c r="D22" s="33" t="s">
        <v>51</v>
      </c>
      <c r="E22" s="33" t="s">
        <v>133</v>
      </c>
      <c r="F22" s="33" t="s">
        <v>55</v>
      </c>
      <c r="G22" s="42">
        <v>2642.4</v>
      </c>
      <c r="H22" s="42">
        <v>2643.21</v>
      </c>
      <c r="I22" s="42">
        <v>2647.375</v>
      </c>
    </row>
    <row r="23" spans="1:9" s="8" customFormat="1" ht="19.5" customHeight="1">
      <c r="A23" s="19" t="s">
        <v>26</v>
      </c>
      <c r="B23" s="40" t="s">
        <v>40</v>
      </c>
      <c r="C23" s="33" t="s">
        <v>49</v>
      </c>
      <c r="D23" s="33" t="s">
        <v>51</v>
      </c>
      <c r="E23" s="33" t="s">
        <v>53</v>
      </c>
      <c r="F23" s="39"/>
      <c r="G23" s="34">
        <f aca="true" t="shared" si="2" ref="G23:I24">G24</f>
        <v>505.20000000000005</v>
      </c>
      <c r="H23" s="34">
        <f t="shared" si="2"/>
        <v>60.9</v>
      </c>
      <c r="I23" s="34">
        <f t="shared" si="2"/>
        <v>63</v>
      </c>
    </row>
    <row r="24" spans="1:9" s="8" customFormat="1" ht="16.5" customHeight="1">
      <c r="A24" s="20" t="s">
        <v>27</v>
      </c>
      <c r="B24" s="25" t="s">
        <v>40</v>
      </c>
      <c r="C24" s="33" t="s">
        <v>49</v>
      </c>
      <c r="D24" s="33" t="s">
        <v>51</v>
      </c>
      <c r="E24" s="33" t="s">
        <v>73</v>
      </c>
      <c r="F24" s="33"/>
      <c r="G24" s="42">
        <f>G25</f>
        <v>505.20000000000005</v>
      </c>
      <c r="H24" s="42">
        <f t="shared" si="2"/>
        <v>60.9</v>
      </c>
      <c r="I24" s="42">
        <f t="shared" si="2"/>
        <v>63</v>
      </c>
    </row>
    <row r="25" spans="1:9" s="8" customFormat="1" ht="15" customHeight="1">
      <c r="A25" s="20" t="s">
        <v>27</v>
      </c>
      <c r="B25" s="25" t="s">
        <v>40</v>
      </c>
      <c r="C25" s="33" t="s">
        <v>49</v>
      </c>
      <c r="D25" s="33" t="s">
        <v>51</v>
      </c>
      <c r="E25" s="33" t="s">
        <v>56</v>
      </c>
      <c r="F25" s="33"/>
      <c r="G25" s="42">
        <f>G26+G28</f>
        <v>505.20000000000005</v>
      </c>
      <c r="H25" s="42">
        <f>H26+H28</f>
        <v>60.9</v>
      </c>
      <c r="I25" s="42">
        <f>I26+I28</f>
        <v>63</v>
      </c>
    </row>
    <row r="26" spans="1:9" s="8" customFormat="1" ht="39" customHeight="1">
      <c r="A26" s="20" t="s">
        <v>135</v>
      </c>
      <c r="B26" s="25" t="s">
        <v>40</v>
      </c>
      <c r="C26" s="33" t="s">
        <v>49</v>
      </c>
      <c r="D26" s="33" t="s">
        <v>51</v>
      </c>
      <c r="E26" s="33" t="s">
        <v>134</v>
      </c>
      <c r="F26" s="33"/>
      <c r="G26" s="42">
        <v>446.6</v>
      </c>
      <c r="H26" s="42">
        <v>0</v>
      </c>
      <c r="I26" s="42">
        <v>0</v>
      </c>
    </row>
    <row r="27" spans="1:9" s="8" customFormat="1" ht="15" customHeight="1">
      <c r="A27" s="20" t="s">
        <v>37</v>
      </c>
      <c r="B27" s="25" t="s">
        <v>40</v>
      </c>
      <c r="C27" s="33" t="s">
        <v>49</v>
      </c>
      <c r="D27" s="33" t="s">
        <v>51</v>
      </c>
      <c r="E27" s="33" t="s">
        <v>134</v>
      </c>
      <c r="F27" s="33" t="s">
        <v>38</v>
      </c>
      <c r="G27" s="42">
        <v>58.6</v>
      </c>
      <c r="H27" s="42">
        <v>60.9</v>
      </c>
      <c r="I27" s="42">
        <v>63</v>
      </c>
    </row>
    <row r="28" spans="1:9" s="8" customFormat="1" ht="36" customHeight="1">
      <c r="A28" s="20" t="s">
        <v>91</v>
      </c>
      <c r="B28" s="25" t="s">
        <v>40</v>
      </c>
      <c r="C28" s="33" t="s">
        <v>49</v>
      </c>
      <c r="D28" s="33" t="s">
        <v>51</v>
      </c>
      <c r="E28" s="33" t="s">
        <v>57</v>
      </c>
      <c r="F28" s="33"/>
      <c r="G28" s="42">
        <f>G29</f>
        <v>58.6</v>
      </c>
      <c r="H28" s="42">
        <f>H29</f>
        <v>60.9</v>
      </c>
      <c r="I28" s="42">
        <f>I29</f>
        <v>63</v>
      </c>
    </row>
    <row r="29" spans="1:9" s="8" customFormat="1" ht="15" customHeight="1">
      <c r="A29" s="20" t="s">
        <v>37</v>
      </c>
      <c r="B29" s="25" t="s">
        <v>40</v>
      </c>
      <c r="C29" s="33" t="s">
        <v>49</v>
      </c>
      <c r="D29" s="33" t="s">
        <v>51</v>
      </c>
      <c r="E29" s="33" t="s">
        <v>57</v>
      </c>
      <c r="F29" s="33" t="s">
        <v>38</v>
      </c>
      <c r="G29" s="42">
        <v>58.6</v>
      </c>
      <c r="H29" s="42">
        <v>60.9</v>
      </c>
      <c r="I29" s="42">
        <v>63</v>
      </c>
    </row>
    <row r="30" spans="1:9" s="8" customFormat="1" ht="25.5" customHeight="1">
      <c r="A30" s="19" t="s">
        <v>123</v>
      </c>
      <c r="B30" s="40" t="s">
        <v>40</v>
      </c>
      <c r="C30" s="33" t="s">
        <v>49</v>
      </c>
      <c r="D30" s="33" t="s">
        <v>51</v>
      </c>
      <c r="E30" s="39" t="s">
        <v>95</v>
      </c>
      <c r="F30" s="39"/>
      <c r="G30" s="34">
        <f aca="true" t="shared" si="3" ref="G30:I31">G31</f>
        <v>684.25</v>
      </c>
      <c r="H30" s="34">
        <f t="shared" si="3"/>
        <v>0</v>
      </c>
      <c r="I30" s="34">
        <f t="shared" si="3"/>
        <v>0</v>
      </c>
    </row>
    <row r="31" spans="1:9" s="8" customFormat="1" ht="15" customHeight="1">
      <c r="A31" s="20" t="s">
        <v>137</v>
      </c>
      <c r="B31" s="25" t="s">
        <v>40</v>
      </c>
      <c r="C31" s="33" t="s">
        <v>49</v>
      </c>
      <c r="D31" s="33" t="s">
        <v>51</v>
      </c>
      <c r="E31" s="33" t="s">
        <v>136</v>
      </c>
      <c r="F31" s="33"/>
      <c r="G31" s="42">
        <f t="shared" si="3"/>
        <v>684.25</v>
      </c>
      <c r="H31" s="42">
        <f t="shared" si="3"/>
        <v>0</v>
      </c>
      <c r="I31" s="42">
        <f t="shared" si="3"/>
        <v>0</v>
      </c>
    </row>
    <row r="32" spans="1:9" s="8" customFormat="1" ht="22.5">
      <c r="A32" s="20" t="s">
        <v>139</v>
      </c>
      <c r="B32" s="25" t="s">
        <v>40</v>
      </c>
      <c r="C32" s="33" t="s">
        <v>49</v>
      </c>
      <c r="D32" s="33" t="s">
        <v>51</v>
      </c>
      <c r="E32" s="33" t="s">
        <v>138</v>
      </c>
      <c r="F32" s="33"/>
      <c r="G32" s="42">
        <f>G36+G34</f>
        <v>684.25</v>
      </c>
      <c r="H32" s="42">
        <f>H33+H36</f>
        <v>0</v>
      </c>
      <c r="I32" s="42">
        <f>I33+I36</f>
        <v>0</v>
      </c>
    </row>
    <row r="33" spans="1:9" s="8" customFormat="1" ht="15" customHeight="1">
      <c r="A33" s="20" t="s">
        <v>96</v>
      </c>
      <c r="B33" s="25" t="s">
        <v>40</v>
      </c>
      <c r="C33" s="33" t="s">
        <v>49</v>
      </c>
      <c r="D33" s="33" t="s">
        <v>51</v>
      </c>
      <c r="E33" s="33" t="s">
        <v>140</v>
      </c>
      <c r="F33" s="33"/>
      <c r="G33" s="42">
        <f>G34</f>
        <v>607.75</v>
      </c>
      <c r="H33" s="42">
        <f>H34</f>
        <v>0</v>
      </c>
      <c r="I33" s="42">
        <f>I34</f>
        <v>0</v>
      </c>
    </row>
    <row r="34" spans="1:9" s="8" customFormat="1" ht="15" customHeight="1">
      <c r="A34" s="20" t="s">
        <v>54</v>
      </c>
      <c r="B34" s="25" t="s">
        <v>40</v>
      </c>
      <c r="C34" s="33" t="s">
        <v>49</v>
      </c>
      <c r="D34" s="33" t="s">
        <v>51</v>
      </c>
      <c r="E34" s="33" t="s">
        <v>140</v>
      </c>
      <c r="F34" s="33" t="s">
        <v>52</v>
      </c>
      <c r="G34" s="42">
        <v>607.75</v>
      </c>
      <c r="H34" s="42">
        <v>0</v>
      </c>
      <c r="I34" s="42">
        <v>0</v>
      </c>
    </row>
    <row r="35" spans="1:9" s="8" customFormat="1" ht="15" customHeight="1">
      <c r="A35" s="20" t="s">
        <v>96</v>
      </c>
      <c r="B35" s="25" t="s">
        <v>40</v>
      </c>
      <c r="C35" s="33" t="s">
        <v>49</v>
      </c>
      <c r="D35" s="33" t="s">
        <v>51</v>
      </c>
      <c r="E35" s="33" t="s">
        <v>140</v>
      </c>
      <c r="F35" s="33"/>
      <c r="G35" s="42">
        <f>G36</f>
        <v>76.5</v>
      </c>
      <c r="H35" s="42">
        <f>H36</f>
        <v>0</v>
      </c>
      <c r="I35" s="42">
        <f>I36</f>
        <v>0</v>
      </c>
    </row>
    <row r="36" spans="1:9" s="8" customFormat="1" ht="15" customHeight="1">
      <c r="A36" s="20" t="s">
        <v>80</v>
      </c>
      <c r="B36" s="25" t="s">
        <v>40</v>
      </c>
      <c r="C36" s="33" t="s">
        <v>49</v>
      </c>
      <c r="D36" s="33" t="s">
        <v>51</v>
      </c>
      <c r="E36" s="33" t="s">
        <v>140</v>
      </c>
      <c r="F36" s="33" t="s">
        <v>55</v>
      </c>
      <c r="G36" s="42">
        <v>76.5</v>
      </c>
      <c r="H36" s="42">
        <v>0</v>
      </c>
      <c r="I36" s="42">
        <v>0</v>
      </c>
    </row>
    <row r="37" spans="1:9" s="8" customFormat="1" ht="15" customHeight="1">
      <c r="A37" s="24" t="s">
        <v>2</v>
      </c>
      <c r="B37" s="25" t="s">
        <v>40</v>
      </c>
      <c r="C37" s="39" t="s">
        <v>49</v>
      </c>
      <c r="D37" s="39" t="s">
        <v>61</v>
      </c>
      <c r="E37" s="39"/>
      <c r="F37" s="39"/>
      <c r="G37" s="34">
        <f>G38</f>
        <v>50</v>
      </c>
      <c r="H37" s="34">
        <f>H38</f>
        <v>50</v>
      </c>
      <c r="I37" s="34">
        <f>I38</f>
        <v>50</v>
      </c>
    </row>
    <row r="38" spans="1:9" s="8" customFormat="1" ht="16.5" customHeight="1">
      <c r="A38" s="20" t="s">
        <v>26</v>
      </c>
      <c r="B38" s="25" t="s">
        <v>40</v>
      </c>
      <c r="C38" s="33" t="s">
        <v>49</v>
      </c>
      <c r="D38" s="33" t="s">
        <v>61</v>
      </c>
      <c r="E38" s="33" t="s">
        <v>53</v>
      </c>
      <c r="F38" s="33"/>
      <c r="G38" s="42">
        <f>G40</f>
        <v>50</v>
      </c>
      <c r="H38" s="42">
        <f>H40</f>
        <v>50</v>
      </c>
      <c r="I38" s="42">
        <f>I40</f>
        <v>50</v>
      </c>
    </row>
    <row r="39" spans="1:9" s="8" customFormat="1" ht="13.5" customHeight="1">
      <c r="A39" s="20" t="s">
        <v>27</v>
      </c>
      <c r="B39" s="25" t="s">
        <v>40</v>
      </c>
      <c r="C39" s="33" t="s">
        <v>49</v>
      </c>
      <c r="D39" s="33" t="s">
        <v>61</v>
      </c>
      <c r="E39" s="33" t="s">
        <v>73</v>
      </c>
      <c r="F39" s="33"/>
      <c r="G39" s="42">
        <f aca="true" t="shared" si="4" ref="G39:I42">G40</f>
        <v>50</v>
      </c>
      <c r="H39" s="42">
        <f t="shared" si="4"/>
        <v>50</v>
      </c>
      <c r="I39" s="42">
        <f t="shared" si="4"/>
        <v>50</v>
      </c>
    </row>
    <row r="40" spans="1:9" s="8" customFormat="1" ht="13.5" customHeight="1">
      <c r="A40" s="20" t="s">
        <v>27</v>
      </c>
      <c r="B40" s="25" t="s">
        <v>40</v>
      </c>
      <c r="C40" s="33" t="s">
        <v>49</v>
      </c>
      <c r="D40" s="33" t="s">
        <v>61</v>
      </c>
      <c r="E40" s="33" t="s">
        <v>56</v>
      </c>
      <c r="F40" s="33"/>
      <c r="G40" s="42">
        <f t="shared" si="4"/>
        <v>50</v>
      </c>
      <c r="H40" s="42">
        <f t="shared" si="4"/>
        <v>50</v>
      </c>
      <c r="I40" s="42">
        <f t="shared" si="4"/>
        <v>50</v>
      </c>
    </row>
    <row r="41" spans="1:9" s="8" customFormat="1" ht="23.25" customHeight="1">
      <c r="A41" s="20" t="s">
        <v>244</v>
      </c>
      <c r="B41" s="25" t="s">
        <v>40</v>
      </c>
      <c r="C41" s="33" t="s">
        <v>49</v>
      </c>
      <c r="D41" s="33" t="s">
        <v>61</v>
      </c>
      <c r="E41" s="33" t="s">
        <v>230</v>
      </c>
      <c r="F41" s="33"/>
      <c r="G41" s="42">
        <f t="shared" si="4"/>
        <v>50</v>
      </c>
      <c r="H41" s="42">
        <f t="shared" si="4"/>
        <v>50</v>
      </c>
      <c r="I41" s="42">
        <f t="shared" si="4"/>
        <v>50</v>
      </c>
    </row>
    <row r="42" spans="1:9" s="8" customFormat="1" ht="20.25" customHeight="1">
      <c r="A42" s="25" t="s">
        <v>94</v>
      </c>
      <c r="B42" s="25" t="s">
        <v>40</v>
      </c>
      <c r="C42" s="33" t="s">
        <v>49</v>
      </c>
      <c r="D42" s="33" t="s">
        <v>61</v>
      </c>
      <c r="E42" s="33" t="s">
        <v>230</v>
      </c>
      <c r="F42" s="33"/>
      <c r="G42" s="42">
        <f t="shared" si="4"/>
        <v>50</v>
      </c>
      <c r="H42" s="42">
        <f t="shared" si="4"/>
        <v>50</v>
      </c>
      <c r="I42" s="42">
        <f t="shared" si="4"/>
        <v>50</v>
      </c>
    </row>
    <row r="43" spans="1:9" s="8" customFormat="1" ht="15" customHeight="1">
      <c r="A43" s="20" t="s">
        <v>20</v>
      </c>
      <c r="B43" s="25" t="s">
        <v>40</v>
      </c>
      <c r="C43" s="33" t="s">
        <v>49</v>
      </c>
      <c r="D43" s="33" t="s">
        <v>61</v>
      </c>
      <c r="E43" s="33" t="s">
        <v>230</v>
      </c>
      <c r="F43" s="33" t="s">
        <v>19</v>
      </c>
      <c r="G43" s="44">
        <v>50</v>
      </c>
      <c r="H43" s="44">
        <v>50</v>
      </c>
      <c r="I43" s="44">
        <v>50</v>
      </c>
    </row>
    <row r="44" spans="1:9" s="8" customFormat="1" ht="16.5" customHeight="1">
      <c r="A44" s="24" t="s">
        <v>11</v>
      </c>
      <c r="B44" s="25" t="s">
        <v>40</v>
      </c>
      <c r="C44" s="39" t="s">
        <v>49</v>
      </c>
      <c r="D44" s="39" t="s">
        <v>60</v>
      </c>
      <c r="E44" s="39"/>
      <c r="F44" s="39"/>
      <c r="G44" s="34">
        <f>G45+G59+G64</f>
        <v>8805.216</v>
      </c>
      <c r="H44" s="34">
        <f>H45+H59+H64</f>
        <v>6587.98381</v>
      </c>
      <c r="I44" s="34">
        <f>I45+I59+I64</f>
        <v>4367.36191</v>
      </c>
    </row>
    <row r="45" spans="1:9" s="8" customFormat="1" ht="22.5" customHeight="1">
      <c r="A45" s="19" t="s">
        <v>245</v>
      </c>
      <c r="B45" s="25" t="s">
        <v>40</v>
      </c>
      <c r="C45" s="33" t="s">
        <v>49</v>
      </c>
      <c r="D45" s="33" t="s">
        <v>60</v>
      </c>
      <c r="E45" s="39" t="s">
        <v>111</v>
      </c>
      <c r="F45" s="39"/>
      <c r="G45" s="34">
        <f>G46</f>
        <v>4745.158</v>
      </c>
      <c r="H45" s="34">
        <f>H46</f>
        <v>5272.061809999999</v>
      </c>
      <c r="I45" s="34">
        <f>I46</f>
        <v>2994.28191</v>
      </c>
    </row>
    <row r="46" spans="1:9" s="8" customFormat="1" ht="12.75">
      <c r="A46" s="20" t="s">
        <v>146</v>
      </c>
      <c r="B46" s="25" t="s">
        <v>40</v>
      </c>
      <c r="C46" s="33" t="s">
        <v>49</v>
      </c>
      <c r="D46" s="33" t="s">
        <v>60</v>
      </c>
      <c r="E46" s="33" t="s">
        <v>142</v>
      </c>
      <c r="F46" s="33"/>
      <c r="G46" s="42">
        <f>G47+G53+G56</f>
        <v>4745.158</v>
      </c>
      <c r="H46" s="42">
        <f>H47+H53+H56</f>
        <v>5272.061809999999</v>
      </c>
      <c r="I46" s="42">
        <f>I47+I53+I56</f>
        <v>2994.28191</v>
      </c>
    </row>
    <row r="47" spans="1:9" s="8" customFormat="1" ht="23.25" customHeight="1">
      <c r="A47" s="20" t="s">
        <v>141</v>
      </c>
      <c r="B47" s="25" t="s">
        <v>40</v>
      </c>
      <c r="C47" s="33" t="s">
        <v>49</v>
      </c>
      <c r="D47" s="33" t="s">
        <v>60</v>
      </c>
      <c r="E47" s="33" t="s">
        <v>143</v>
      </c>
      <c r="F47" s="33"/>
      <c r="G47" s="42">
        <f>G48+G51</f>
        <v>1928.47</v>
      </c>
      <c r="H47" s="42">
        <f>H48+H51</f>
        <v>2884.66241</v>
      </c>
      <c r="I47" s="42">
        <f>I48+I51</f>
        <v>2971.28191</v>
      </c>
    </row>
    <row r="48" spans="1:9" s="8" customFormat="1" ht="17.25" customHeight="1">
      <c r="A48" s="20" t="s">
        <v>145</v>
      </c>
      <c r="B48" s="25" t="s">
        <v>40</v>
      </c>
      <c r="C48" s="33" t="s">
        <v>49</v>
      </c>
      <c r="D48" s="33" t="s">
        <v>60</v>
      </c>
      <c r="E48" s="33" t="s">
        <v>144</v>
      </c>
      <c r="F48" s="39"/>
      <c r="G48" s="42">
        <f>G49+G50</f>
        <v>1401.97</v>
      </c>
      <c r="H48" s="42">
        <f>H49+H50</f>
        <v>2337.1344099999997</v>
      </c>
      <c r="I48" s="42">
        <f>I49+I50</f>
        <v>2401.81979</v>
      </c>
    </row>
    <row r="49" spans="1:9" s="8" customFormat="1" ht="18.75" customHeight="1">
      <c r="A49" s="20" t="s">
        <v>88</v>
      </c>
      <c r="B49" s="25" t="s">
        <v>40</v>
      </c>
      <c r="C49" s="33" t="s">
        <v>49</v>
      </c>
      <c r="D49" s="33" t="s">
        <v>60</v>
      </c>
      <c r="E49" s="33" t="s">
        <v>144</v>
      </c>
      <c r="F49" s="33" t="s">
        <v>122</v>
      </c>
      <c r="G49" s="42">
        <v>932.97</v>
      </c>
      <c r="H49" s="42">
        <v>1617.13441</v>
      </c>
      <c r="I49" s="42">
        <v>1681.81979</v>
      </c>
    </row>
    <row r="50" spans="1:9" s="8" customFormat="1" ht="18.75" customHeight="1">
      <c r="A50" s="20" t="s">
        <v>87</v>
      </c>
      <c r="B50" s="25" t="s">
        <v>40</v>
      </c>
      <c r="C50" s="33" t="s">
        <v>49</v>
      </c>
      <c r="D50" s="33" t="s">
        <v>60</v>
      </c>
      <c r="E50" s="33" t="s">
        <v>144</v>
      </c>
      <c r="F50" s="33" t="s">
        <v>55</v>
      </c>
      <c r="G50" s="42">
        <v>469</v>
      </c>
      <c r="H50" s="42">
        <v>720</v>
      </c>
      <c r="I50" s="42">
        <v>720</v>
      </c>
    </row>
    <row r="51" spans="1:9" s="8" customFormat="1" ht="15.75" customHeight="1">
      <c r="A51" s="20" t="s">
        <v>30</v>
      </c>
      <c r="B51" s="25" t="s">
        <v>40</v>
      </c>
      <c r="C51" s="33" t="s">
        <v>49</v>
      </c>
      <c r="D51" s="33" t="s">
        <v>60</v>
      </c>
      <c r="E51" s="33" t="s">
        <v>176</v>
      </c>
      <c r="F51" s="33"/>
      <c r="G51" s="42">
        <f>G52</f>
        <v>526.5</v>
      </c>
      <c r="H51" s="42">
        <f>H52</f>
        <v>547.528</v>
      </c>
      <c r="I51" s="42">
        <f>I52</f>
        <v>569.46212</v>
      </c>
    </row>
    <row r="52" spans="1:9" s="8" customFormat="1" ht="18.75" customHeight="1">
      <c r="A52" s="20" t="s">
        <v>80</v>
      </c>
      <c r="B52" s="25" t="s">
        <v>40</v>
      </c>
      <c r="C52" s="33" t="s">
        <v>49</v>
      </c>
      <c r="D52" s="33" t="s">
        <v>60</v>
      </c>
      <c r="E52" s="33" t="s">
        <v>176</v>
      </c>
      <c r="F52" s="33" t="s">
        <v>55</v>
      </c>
      <c r="G52" s="42">
        <v>526.5</v>
      </c>
      <c r="H52" s="42">
        <v>547.528</v>
      </c>
      <c r="I52" s="42">
        <v>569.46212</v>
      </c>
    </row>
    <row r="53" spans="1:9" s="8" customFormat="1" ht="21.75" customHeight="1">
      <c r="A53" s="20" t="s">
        <v>147</v>
      </c>
      <c r="B53" s="25" t="s">
        <v>40</v>
      </c>
      <c r="C53" s="33" t="s">
        <v>49</v>
      </c>
      <c r="D53" s="33" t="s">
        <v>60</v>
      </c>
      <c r="E53" s="33" t="s">
        <v>148</v>
      </c>
      <c r="F53" s="33"/>
      <c r="G53" s="42">
        <f aca="true" t="shared" si="5" ref="G53:I54">G54</f>
        <v>21</v>
      </c>
      <c r="H53" s="42">
        <f t="shared" si="5"/>
        <v>22</v>
      </c>
      <c r="I53" s="42">
        <f t="shared" si="5"/>
        <v>23</v>
      </c>
    </row>
    <row r="54" spans="1:9" s="8" customFormat="1" ht="22.5" customHeight="1">
      <c r="A54" s="26" t="s">
        <v>225</v>
      </c>
      <c r="B54" s="25" t="s">
        <v>40</v>
      </c>
      <c r="C54" s="33" t="s">
        <v>49</v>
      </c>
      <c r="D54" s="33" t="s">
        <v>60</v>
      </c>
      <c r="E54" s="33" t="s">
        <v>149</v>
      </c>
      <c r="F54" s="33"/>
      <c r="G54" s="42">
        <f t="shared" si="5"/>
        <v>21</v>
      </c>
      <c r="H54" s="42">
        <f t="shared" si="5"/>
        <v>22</v>
      </c>
      <c r="I54" s="42">
        <f t="shared" si="5"/>
        <v>23</v>
      </c>
    </row>
    <row r="55" spans="1:9" s="8" customFormat="1" ht="18.75" customHeight="1">
      <c r="A55" s="20" t="s">
        <v>80</v>
      </c>
      <c r="B55" s="25" t="s">
        <v>40</v>
      </c>
      <c r="C55" s="33" t="s">
        <v>49</v>
      </c>
      <c r="D55" s="33" t="s">
        <v>60</v>
      </c>
      <c r="E55" s="33" t="s">
        <v>149</v>
      </c>
      <c r="F55" s="33" t="s">
        <v>55</v>
      </c>
      <c r="G55" s="42">
        <v>21</v>
      </c>
      <c r="H55" s="42">
        <v>22</v>
      </c>
      <c r="I55" s="42">
        <v>23</v>
      </c>
    </row>
    <row r="56" spans="1:9" s="8" customFormat="1" ht="24" customHeight="1">
      <c r="A56" s="20" t="s">
        <v>150</v>
      </c>
      <c r="B56" s="25" t="s">
        <v>40</v>
      </c>
      <c r="C56" s="33" t="s">
        <v>49</v>
      </c>
      <c r="D56" s="33" t="s">
        <v>60</v>
      </c>
      <c r="E56" s="33" t="s">
        <v>151</v>
      </c>
      <c r="F56" s="33"/>
      <c r="G56" s="42">
        <f aca="true" t="shared" si="6" ref="G56:I57">G57</f>
        <v>2795.688</v>
      </c>
      <c r="H56" s="42">
        <f t="shared" si="6"/>
        <v>2365.3994</v>
      </c>
      <c r="I56" s="42">
        <f t="shared" si="6"/>
        <v>0</v>
      </c>
    </row>
    <row r="57" spans="1:9" s="8" customFormat="1" ht="15.75" customHeight="1">
      <c r="A57" s="20" t="s">
        <v>152</v>
      </c>
      <c r="B57" s="25" t="s">
        <v>40</v>
      </c>
      <c r="C57" s="33" t="s">
        <v>49</v>
      </c>
      <c r="D57" s="33" t="s">
        <v>60</v>
      </c>
      <c r="E57" s="33" t="s">
        <v>153</v>
      </c>
      <c r="F57" s="33"/>
      <c r="G57" s="42">
        <f t="shared" si="6"/>
        <v>2795.688</v>
      </c>
      <c r="H57" s="42">
        <f t="shared" si="6"/>
        <v>2365.3994</v>
      </c>
      <c r="I57" s="42">
        <f t="shared" si="6"/>
        <v>0</v>
      </c>
    </row>
    <row r="58" spans="1:9" s="8" customFormat="1" ht="13.5" customHeight="1">
      <c r="A58" s="20" t="s">
        <v>80</v>
      </c>
      <c r="B58" s="25" t="s">
        <v>40</v>
      </c>
      <c r="C58" s="33" t="s">
        <v>49</v>
      </c>
      <c r="D58" s="33" t="s">
        <v>60</v>
      </c>
      <c r="E58" s="33" t="s">
        <v>153</v>
      </c>
      <c r="F58" s="33" t="s">
        <v>55</v>
      </c>
      <c r="G58" s="42">
        <v>2795.688</v>
      </c>
      <c r="H58" s="42">
        <v>2365.3994</v>
      </c>
      <c r="I58" s="42">
        <v>0</v>
      </c>
    </row>
    <row r="59" spans="1:9" s="8" customFormat="1" ht="23.25" customHeight="1">
      <c r="A59" s="19" t="s">
        <v>123</v>
      </c>
      <c r="B59" s="40" t="s">
        <v>40</v>
      </c>
      <c r="C59" s="33" t="s">
        <v>49</v>
      </c>
      <c r="D59" s="33" t="s">
        <v>60</v>
      </c>
      <c r="E59" s="39" t="s">
        <v>95</v>
      </c>
      <c r="F59" s="39"/>
      <c r="G59" s="34">
        <f aca="true" t="shared" si="7" ref="G59:I61">G60</f>
        <v>3149.25</v>
      </c>
      <c r="H59" s="34">
        <f t="shared" si="7"/>
        <v>0</v>
      </c>
      <c r="I59" s="34">
        <f t="shared" si="7"/>
        <v>0</v>
      </c>
    </row>
    <row r="60" spans="1:9" s="8" customFormat="1" ht="12.75">
      <c r="A60" s="20" t="s">
        <v>137</v>
      </c>
      <c r="B60" s="25" t="s">
        <v>40</v>
      </c>
      <c r="C60" s="33" t="s">
        <v>49</v>
      </c>
      <c r="D60" s="33" t="s">
        <v>60</v>
      </c>
      <c r="E60" s="33" t="s">
        <v>136</v>
      </c>
      <c r="F60" s="33"/>
      <c r="G60" s="42">
        <f t="shared" si="7"/>
        <v>3149.25</v>
      </c>
      <c r="H60" s="42">
        <f t="shared" si="7"/>
        <v>0</v>
      </c>
      <c r="I60" s="42">
        <f t="shared" si="7"/>
        <v>0</v>
      </c>
    </row>
    <row r="61" spans="1:9" s="8" customFormat="1" ht="24.75" customHeight="1">
      <c r="A61" s="20" t="s">
        <v>139</v>
      </c>
      <c r="B61" s="25" t="s">
        <v>40</v>
      </c>
      <c r="C61" s="33" t="s">
        <v>49</v>
      </c>
      <c r="D61" s="33" t="s">
        <v>60</v>
      </c>
      <c r="E61" s="33" t="s">
        <v>138</v>
      </c>
      <c r="F61" s="33"/>
      <c r="G61" s="42">
        <f t="shared" si="7"/>
        <v>3149.25</v>
      </c>
      <c r="H61" s="42">
        <f t="shared" si="7"/>
        <v>0</v>
      </c>
      <c r="I61" s="42">
        <f t="shared" si="7"/>
        <v>0</v>
      </c>
    </row>
    <row r="62" spans="1:9" s="8" customFormat="1" ht="13.5" customHeight="1">
      <c r="A62" s="20" t="s">
        <v>96</v>
      </c>
      <c r="B62" s="25" t="s">
        <v>40</v>
      </c>
      <c r="C62" s="33" t="s">
        <v>49</v>
      </c>
      <c r="D62" s="33" t="s">
        <v>60</v>
      </c>
      <c r="E62" s="33" t="s">
        <v>140</v>
      </c>
      <c r="F62" s="33"/>
      <c r="G62" s="42">
        <f>G63</f>
        <v>3149.25</v>
      </c>
      <c r="H62" s="42">
        <v>0</v>
      </c>
      <c r="I62" s="42">
        <v>0</v>
      </c>
    </row>
    <row r="63" spans="1:9" s="8" customFormat="1" ht="13.5" customHeight="1">
      <c r="A63" s="20" t="s">
        <v>80</v>
      </c>
      <c r="B63" s="25" t="s">
        <v>40</v>
      </c>
      <c r="C63" s="33" t="s">
        <v>49</v>
      </c>
      <c r="D63" s="33" t="s">
        <v>60</v>
      </c>
      <c r="E63" s="33" t="s">
        <v>140</v>
      </c>
      <c r="F63" s="33" t="s">
        <v>55</v>
      </c>
      <c r="G63" s="42">
        <v>3149.25</v>
      </c>
      <c r="H63" s="42">
        <v>0</v>
      </c>
      <c r="I63" s="42">
        <v>0</v>
      </c>
    </row>
    <row r="64" spans="1:9" s="8" customFormat="1" ht="13.5" customHeight="1">
      <c r="A64" s="19" t="s">
        <v>26</v>
      </c>
      <c r="B64" s="40" t="s">
        <v>40</v>
      </c>
      <c r="C64" s="39" t="s">
        <v>49</v>
      </c>
      <c r="D64" s="39" t="s">
        <v>60</v>
      </c>
      <c r="E64" s="39" t="s">
        <v>53</v>
      </c>
      <c r="F64" s="39"/>
      <c r="G64" s="34">
        <f aca="true" t="shared" si="8" ref="G64:I65">G65</f>
        <v>910.808</v>
      </c>
      <c r="H64" s="34">
        <f t="shared" si="8"/>
        <v>1315.922</v>
      </c>
      <c r="I64" s="34">
        <f t="shared" si="8"/>
        <v>1373.08</v>
      </c>
    </row>
    <row r="65" spans="1:9" s="8" customFormat="1" ht="13.5" customHeight="1">
      <c r="A65" s="20" t="s">
        <v>27</v>
      </c>
      <c r="B65" s="25" t="s">
        <v>40</v>
      </c>
      <c r="C65" s="33" t="s">
        <v>49</v>
      </c>
      <c r="D65" s="33" t="s">
        <v>60</v>
      </c>
      <c r="E65" s="33" t="s">
        <v>73</v>
      </c>
      <c r="F65" s="33"/>
      <c r="G65" s="42">
        <f t="shared" si="8"/>
        <v>910.808</v>
      </c>
      <c r="H65" s="42">
        <f t="shared" si="8"/>
        <v>1315.922</v>
      </c>
      <c r="I65" s="42">
        <f t="shared" si="8"/>
        <v>1373.08</v>
      </c>
    </row>
    <row r="66" spans="1:9" s="8" customFormat="1" ht="13.5" customHeight="1">
      <c r="A66" s="20" t="s">
        <v>27</v>
      </c>
      <c r="B66" s="25" t="s">
        <v>40</v>
      </c>
      <c r="C66" s="33" t="s">
        <v>49</v>
      </c>
      <c r="D66" s="33" t="s">
        <v>60</v>
      </c>
      <c r="E66" s="33" t="s">
        <v>56</v>
      </c>
      <c r="F66" s="33"/>
      <c r="G66" s="42">
        <f>G67+G69+G71+G73</f>
        <v>910.808</v>
      </c>
      <c r="H66" s="42">
        <f>H67+H69+H71+H73</f>
        <v>1315.922</v>
      </c>
      <c r="I66" s="42">
        <f>I67+I69+I71+I73</f>
        <v>1373.08</v>
      </c>
    </row>
    <row r="67" spans="1:9" s="8" customFormat="1" ht="16.5" customHeight="1">
      <c r="A67" s="20" t="s">
        <v>84</v>
      </c>
      <c r="B67" s="25" t="s">
        <v>40</v>
      </c>
      <c r="C67" s="33" t="s">
        <v>49</v>
      </c>
      <c r="D67" s="33" t="s">
        <v>60</v>
      </c>
      <c r="E67" s="33" t="s">
        <v>226</v>
      </c>
      <c r="F67" s="33"/>
      <c r="G67" s="42">
        <f>G68</f>
        <v>706</v>
      </c>
      <c r="H67" s="42">
        <f>H68</f>
        <v>1262</v>
      </c>
      <c r="I67" s="42">
        <f>I68</f>
        <v>1318</v>
      </c>
    </row>
    <row r="68" spans="1:9" s="8" customFormat="1" ht="17.25" customHeight="1">
      <c r="A68" s="20" t="s">
        <v>80</v>
      </c>
      <c r="B68" s="25" t="s">
        <v>40</v>
      </c>
      <c r="C68" s="33" t="s">
        <v>49</v>
      </c>
      <c r="D68" s="33" t="s">
        <v>60</v>
      </c>
      <c r="E68" s="33" t="s">
        <v>226</v>
      </c>
      <c r="F68" s="33" t="s">
        <v>55</v>
      </c>
      <c r="G68" s="42">
        <v>706</v>
      </c>
      <c r="H68" s="42">
        <v>1262</v>
      </c>
      <c r="I68" s="42">
        <v>1318</v>
      </c>
    </row>
    <row r="69" spans="1:9" s="8" customFormat="1" ht="24" customHeight="1">
      <c r="A69" s="20" t="s">
        <v>159</v>
      </c>
      <c r="B69" s="25" t="s">
        <v>40</v>
      </c>
      <c r="C69" s="33" t="s">
        <v>49</v>
      </c>
      <c r="D69" s="33" t="s">
        <v>60</v>
      </c>
      <c r="E69" s="33" t="s">
        <v>158</v>
      </c>
      <c r="F69" s="33"/>
      <c r="G69" s="42">
        <f>G70</f>
        <v>194.808</v>
      </c>
      <c r="H69" s="42">
        <f>H70</f>
        <v>28.922</v>
      </c>
      <c r="I69" s="42">
        <f>I70</f>
        <v>30.08</v>
      </c>
    </row>
    <row r="70" spans="1:9" s="8" customFormat="1" ht="17.25" customHeight="1">
      <c r="A70" s="20" t="s">
        <v>80</v>
      </c>
      <c r="B70" s="25" t="s">
        <v>40</v>
      </c>
      <c r="C70" s="33" t="s">
        <v>49</v>
      </c>
      <c r="D70" s="33" t="s">
        <v>60</v>
      </c>
      <c r="E70" s="33" t="s">
        <v>158</v>
      </c>
      <c r="F70" s="33" t="s">
        <v>121</v>
      </c>
      <c r="G70" s="42">
        <v>194.808</v>
      </c>
      <c r="H70" s="42">
        <v>28.922</v>
      </c>
      <c r="I70" s="42">
        <v>30.08</v>
      </c>
    </row>
    <row r="71" spans="1:9" s="8" customFormat="1" ht="18" customHeight="1">
      <c r="A71" s="20" t="s">
        <v>154</v>
      </c>
      <c r="B71" s="25" t="s">
        <v>40</v>
      </c>
      <c r="C71" s="33" t="s">
        <v>49</v>
      </c>
      <c r="D71" s="33" t="s">
        <v>60</v>
      </c>
      <c r="E71" s="33" t="s">
        <v>157</v>
      </c>
      <c r="F71" s="33"/>
      <c r="G71" s="42">
        <f>G72</f>
        <v>5</v>
      </c>
      <c r="H71" s="42">
        <f>H72</f>
        <v>15</v>
      </c>
      <c r="I71" s="42">
        <f>I72</f>
        <v>15</v>
      </c>
    </row>
    <row r="72" spans="1:9" s="8" customFormat="1" ht="16.5" customHeight="1">
      <c r="A72" s="20" t="s">
        <v>80</v>
      </c>
      <c r="B72" s="25" t="s">
        <v>40</v>
      </c>
      <c r="C72" s="33" t="s">
        <v>49</v>
      </c>
      <c r="D72" s="33" t="s">
        <v>60</v>
      </c>
      <c r="E72" s="33" t="s">
        <v>157</v>
      </c>
      <c r="F72" s="33" t="s">
        <v>55</v>
      </c>
      <c r="G72" s="42">
        <v>5</v>
      </c>
      <c r="H72" s="42">
        <v>15</v>
      </c>
      <c r="I72" s="42">
        <v>15</v>
      </c>
    </row>
    <row r="73" spans="1:9" s="8" customFormat="1" ht="16.5" customHeight="1">
      <c r="A73" s="20" t="s">
        <v>156</v>
      </c>
      <c r="B73" s="25" t="s">
        <v>40</v>
      </c>
      <c r="C73" s="33" t="s">
        <v>49</v>
      </c>
      <c r="D73" s="33" t="s">
        <v>60</v>
      </c>
      <c r="E73" s="33" t="s">
        <v>155</v>
      </c>
      <c r="F73" s="33"/>
      <c r="G73" s="42">
        <f>G74</f>
        <v>5</v>
      </c>
      <c r="H73" s="42">
        <f>H74</f>
        <v>10</v>
      </c>
      <c r="I73" s="42">
        <f>I74</f>
        <v>10</v>
      </c>
    </row>
    <row r="74" spans="1:9" s="8" customFormat="1" ht="16.5" customHeight="1">
      <c r="A74" s="20" t="s">
        <v>80</v>
      </c>
      <c r="B74" s="25" t="s">
        <v>40</v>
      </c>
      <c r="C74" s="33" t="s">
        <v>49</v>
      </c>
      <c r="D74" s="33" t="s">
        <v>60</v>
      </c>
      <c r="E74" s="33" t="s">
        <v>155</v>
      </c>
      <c r="F74" s="33" t="s">
        <v>55</v>
      </c>
      <c r="G74" s="42">
        <v>5</v>
      </c>
      <c r="H74" s="42">
        <v>10</v>
      </c>
      <c r="I74" s="42">
        <v>10</v>
      </c>
    </row>
    <row r="75" spans="1:9" s="8" customFormat="1" ht="15.75" customHeight="1">
      <c r="A75" s="24" t="s">
        <v>3</v>
      </c>
      <c r="B75" s="40" t="s">
        <v>40</v>
      </c>
      <c r="C75" s="39" t="s">
        <v>58</v>
      </c>
      <c r="D75" s="39" t="s">
        <v>50</v>
      </c>
      <c r="E75" s="39"/>
      <c r="F75" s="39"/>
      <c r="G75" s="34">
        <f>G76</f>
        <v>594.7</v>
      </c>
      <c r="H75" s="34">
        <f>H76</f>
        <v>594.7</v>
      </c>
      <c r="I75" s="34">
        <f>I76</f>
        <v>0</v>
      </c>
    </row>
    <row r="76" spans="1:9" s="8" customFormat="1" ht="15" customHeight="1">
      <c r="A76" s="24" t="s">
        <v>15</v>
      </c>
      <c r="B76" s="40" t="s">
        <v>40</v>
      </c>
      <c r="C76" s="39" t="s">
        <v>58</v>
      </c>
      <c r="D76" s="39" t="s">
        <v>59</v>
      </c>
      <c r="E76" s="33"/>
      <c r="F76" s="33"/>
      <c r="G76" s="42">
        <f>G80</f>
        <v>594.7</v>
      </c>
      <c r="H76" s="42">
        <f>H80</f>
        <v>594.7</v>
      </c>
      <c r="I76" s="42">
        <f>I80</f>
        <v>0</v>
      </c>
    </row>
    <row r="77" spans="1:9" s="8" customFormat="1" ht="18" customHeight="1">
      <c r="A77" s="20" t="s">
        <v>26</v>
      </c>
      <c r="B77" s="25" t="s">
        <v>40</v>
      </c>
      <c r="C77" s="33" t="s">
        <v>58</v>
      </c>
      <c r="D77" s="33" t="s">
        <v>59</v>
      </c>
      <c r="E77" s="33" t="s">
        <v>53</v>
      </c>
      <c r="F77" s="33"/>
      <c r="G77" s="42">
        <f aca="true" t="shared" si="9" ref="G77:I79">G78</f>
        <v>594.7</v>
      </c>
      <c r="H77" s="42">
        <f t="shared" si="9"/>
        <v>594.7</v>
      </c>
      <c r="I77" s="42">
        <f t="shared" si="9"/>
        <v>0</v>
      </c>
    </row>
    <row r="78" spans="1:9" s="8" customFormat="1" ht="15" customHeight="1">
      <c r="A78" s="20" t="s">
        <v>27</v>
      </c>
      <c r="B78" s="25" t="s">
        <v>40</v>
      </c>
      <c r="C78" s="33" t="s">
        <v>58</v>
      </c>
      <c r="D78" s="33" t="s">
        <v>59</v>
      </c>
      <c r="E78" s="33" t="s">
        <v>73</v>
      </c>
      <c r="F78" s="33"/>
      <c r="G78" s="42">
        <f t="shared" si="9"/>
        <v>594.7</v>
      </c>
      <c r="H78" s="42">
        <f t="shared" si="9"/>
        <v>594.7</v>
      </c>
      <c r="I78" s="42">
        <f t="shared" si="9"/>
        <v>0</v>
      </c>
    </row>
    <row r="79" spans="1:9" s="8" customFormat="1" ht="15" customHeight="1">
      <c r="A79" s="20" t="s">
        <v>27</v>
      </c>
      <c r="B79" s="25" t="s">
        <v>40</v>
      </c>
      <c r="C79" s="33" t="s">
        <v>58</v>
      </c>
      <c r="D79" s="33" t="s">
        <v>59</v>
      </c>
      <c r="E79" s="33" t="s">
        <v>56</v>
      </c>
      <c r="F79" s="33"/>
      <c r="G79" s="42">
        <f t="shared" si="9"/>
        <v>594.7</v>
      </c>
      <c r="H79" s="42">
        <f t="shared" si="9"/>
        <v>594.7</v>
      </c>
      <c r="I79" s="42">
        <f t="shared" si="9"/>
        <v>0</v>
      </c>
    </row>
    <row r="80" spans="1:9" s="8" customFormat="1" ht="25.5" customHeight="1">
      <c r="A80" s="20" t="s">
        <v>67</v>
      </c>
      <c r="B80" s="25" t="s">
        <v>40</v>
      </c>
      <c r="C80" s="33" t="s">
        <v>58</v>
      </c>
      <c r="D80" s="33" t="s">
        <v>59</v>
      </c>
      <c r="E80" s="33" t="s">
        <v>115</v>
      </c>
      <c r="F80" s="33"/>
      <c r="G80" s="42">
        <f>G81+G82</f>
        <v>594.7</v>
      </c>
      <c r="H80" s="42">
        <f>H81+H82</f>
        <v>594.7</v>
      </c>
      <c r="I80" s="42">
        <f>I81+I82</f>
        <v>0</v>
      </c>
    </row>
    <row r="81" spans="1:9" s="8" customFormat="1" ht="17.25" customHeight="1">
      <c r="A81" s="20" t="s">
        <v>88</v>
      </c>
      <c r="B81" s="25" t="s">
        <v>40</v>
      </c>
      <c r="C81" s="33" t="s">
        <v>58</v>
      </c>
      <c r="D81" s="33" t="s">
        <v>59</v>
      </c>
      <c r="E81" s="33" t="s">
        <v>115</v>
      </c>
      <c r="F81" s="33" t="s">
        <v>52</v>
      </c>
      <c r="G81" s="42">
        <v>584.7</v>
      </c>
      <c r="H81" s="42">
        <v>584.7</v>
      </c>
      <c r="I81" s="42">
        <v>0</v>
      </c>
    </row>
    <row r="82" spans="1:9" s="8" customFormat="1" ht="18.75" customHeight="1">
      <c r="A82" s="20" t="s">
        <v>80</v>
      </c>
      <c r="B82" s="25" t="s">
        <v>40</v>
      </c>
      <c r="C82" s="33" t="s">
        <v>58</v>
      </c>
      <c r="D82" s="33" t="s">
        <v>59</v>
      </c>
      <c r="E82" s="33" t="s">
        <v>115</v>
      </c>
      <c r="F82" s="33" t="s">
        <v>55</v>
      </c>
      <c r="G82" s="42">
        <v>10</v>
      </c>
      <c r="H82" s="42">
        <v>10</v>
      </c>
      <c r="I82" s="42">
        <v>0</v>
      </c>
    </row>
    <row r="83" spans="1:9" s="18" customFormat="1" ht="21" customHeight="1">
      <c r="A83" s="27" t="s">
        <v>10</v>
      </c>
      <c r="B83" s="45" t="s">
        <v>40</v>
      </c>
      <c r="C83" s="46" t="s">
        <v>59</v>
      </c>
      <c r="D83" s="46" t="s">
        <v>50</v>
      </c>
      <c r="E83" s="46"/>
      <c r="F83" s="46"/>
      <c r="G83" s="47">
        <f>G84+G90</f>
        <v>2693.055</v>
      </c>
      <c r="H83" s="47">
        <f>H84+H90</f>
        <v>2320.6</v>
      </c>
      <c r="I83" s="47">
        <f>I84+I90</f>
        <v>2388.5</v>
      </c>
    </row>
    <row r="84" spans="1:9" s="17" customFormat="1" ht="26.25" customHeight="1">
      <c r="A84" s="24" t="s">
        <v>100</v>
      </c>
      <c r="B84" s="40" t="s">
        <v>40</v>
      </c>
      <c r="C84" s="39" t="s">
        <v>59</v>
      </c>
      <c r="D84" s="39" t="s">
        <v>62</v>
      </c>
      <c r="E84" s="39"/>
      <c r="F84" s="39"/>
      <c r="G84" s="34">
        <f aca="true" t="shared" si="10" ref="G84:I88">G85</f>
        <v>417.955</v>
      </c>
      <c r="H84" s="34">
        <f t="shared" si="10"/>
        <v>0</v>
      </c>
      <c r="I84" s="34">
        <f t="shared" si="10"/>
        <v>0</v>
      </c>
    </row>
    <row r="85" spans="1:9" s="17" customFormat="1" ht="36" customHeight="1">
      <c r="A85" s="19" t="s">
        <v>246</v>
      </c>
      <c r="B85" s="40" t="s">
        <v>40</v>
      </c>
      <c r="C85" s="39" t="s">
        <v>59</v>
      </c>
      <c r="D85" s="39" t="s">
        <v>62</v>
      </c>
      <c r="E85" s="39" t="s">
        <v>101</v>
      </c>
      <c r="F85" s="39"/>
      <c r="G85" s="34">
        <f t="shared" si="10"/>
        <v>417.955</v>
      </c>
      <c r="H85" s="34">
        <f t="shared" si="10"/>
        <v>0</v>
      </c>
      <c r="I85" s="34">
        <f t="shared" si="10"/>
        <v>0</v>
      </c>
    </row>
    <row r="86" spans="1:9" s="8" customFormat="1" ht="20.25" customHeight="1">
      <c r="A86" s="20" t="s">
        <v>146</v>
      </c>
      <c r="B86" s="25" t="s">
        <v>40</v>
      </c>
      <c r="C86" s="33" t="s">
        <v>59</v>
      </c>
      <c r="D86" s="33" t="s">
        <v>62</v>
      </c>
      <c r="E86" s="33" t="s">
        <v>160</v>
      </c>
      <c r="F86" s="33"/>
      <c r="G86" s="42">
        <f t="shared" si="10"/>
        <v>417.955</v>
      </c>
      <c r="H86" s="42">
        <f t="shared" si="10"/>
        <v>0</v>
      </c>
      <c r="I86" s="42">
        <f t="shared" si="10"/>
        <v>0</v>
      </c>
    </row>
    <row r="87" spans="1:9" s="8" customFormat="1" ht="33.75" customHeight="1">
      <c r="A87" s="20" t="s">
        <v>247</v>
      </c>
      <c r="B87" s="25" t="s">
        <v>40</v>
      </c>
      <c r="C87" s="33" t="s">
        <v>59</v>
      </c>
      <c r="D87" s="33" t="s">
        <v>62</v>
      </c>
      <c r="E87" s="33" t="s">
        <v>161</v>
      </c>
      <c r="F87" s="33"/>
      <c r="G87" s="42">
        <f t="shared" si="10"/>
        <v>417.955</v>
      </c>
      <c r="H87" s="42">
        <f t="shared" si="10"/>
        <v>0</v>
      </c>
      <c r="I87" s="42">
        <f t="shared" si="10"/>
        <v>0</v>
      </c>
    </row>
    <row r="88" spans="1:9" s="8" customFormat="1" ht="22.5" customHeight="1">
      <c r="A88" s="20" t="s">
        <v>162</v>
      </c>
      <c r="B88" s="25" t="s">
        <v>40</v>
      </c>
      <c r="C88" s="33" t="s">
        <v>59</v>
      </c>
      <c r="D88" s="33" t="s">
        <v>62</v>
      </c>
      <c r="E88" s="33" t="s">
        <v>163</v>
      </c>
      <c r="F88" s="33"/>
      <c r="G88" s="42">
        <f t="shared" si="10"/>
        <v>417.955</v>
      </c>
      <c r="H88" s="42">
        <f t="shared" si="10"/>
        <v>0</v>
      </c>
      <c r="I88" s="42">
        <f t="shared" si="10"/>
        <v>0</v>
      </c>
    </row>
    <row r="89" spans="1:9" s="8" customFormat="1" ht="16.5" customHeight="1">
      <c r="A89" s="20" t="s">
        <v>80</v>
      </c>
      <c r="B89" s="25" t="s">
        <v>40</v>
      </c>
      <c r="C89" s="33" t="s">
        <v>59</v>
      </c>
      <c r="D89" s="33" t="s">
        <v>62</v>
      </c>
      <c r="E89" s="33" t="s">
        <v>163</v>
      </c>
      <c r="F89" s="33" t="s">
        <v>55</v>
      </c>
      <c r="G89" s="42">
        <v>417.955</v>
      </c>
      <c r="H89" s="42">
        <v>0</v>
      </c>
      <c r="I89" s="42">
        <v>0</v>
      </c>
    </row>
    <row r="90" spans="1:9" s="8" customFormat="1" ht="28.5" customHeight="1">
      <c r="A90" s="24" t="s">
        <v>24</v>
      </c>
      <c r="B90" s="40" t="s">
        <v>40</v>
      </c>
      <c r="C90" s="39" t="s">
        <v>59</v>
      </c>
      <c r="D90" s="39" t="s">
        <v>75</v>
      </c>
      <c r="E90" s="39"/>
      <c r="F90" s="39"/>
      <c r="G90" s="34">
        <f>G91+G100</f>
        <v>2275.1</v>
      </c>
      <c r="H90" s="34">
        <f>H91+H100</f>
        <v>2320.6</v>
      </c>
      <c r="I90" s="34">
        <f>I91+I100</f>
        <v>2388.5</v>
      </c>
    </row>
    <row r="91" spans="1:9" s="8" customFormat="1" ht="18" customHeight="1">
      <c r="A91" s="20" t="s">
        <v>82</v>
      </c>
      <c r="B91" s="25" t="s">
        <v>40</v>
      </c>
      <c r="C91" s="33" t="s">
        <v>59</v>
      </c>
      <c r="D91" s="33" t="s">
        <v>75</v>
      </c>
      <c r="E91" s="33" t="s">
        <v>78</v>
      </c>
      <c r="F91" s="39"/>
      <c r="G91" s="42">
        <f aca="true" t="shared" si="11" ref="G91:I93">G92</f>
        <v>2014.1</v>
      </c>
      <c r="H91" s="42">
        <f t="shared" si="11"/>
        <v>2060.6</v>
      </c>
      <c r="I91" s="42">
        <f t="shared" si="11"/>
        <v>2128.5</v>
      </c>
    </row>
    <row r="92" spans="1:9" s="8" customFormat="1" ht="17.25" customHeight="1">
      <c r="A92" s="20" t="s">
        <v>25</v>
      </c>
      <c r="B92" s="25" t="s">
        <v>40</v>
      </c>
      <c r="C92" s="33" t="s">
        <v>59</v>
      </c>
      <c r="D92" s="33" t="s">
        <v>75</v>
      </c>
      <c r="E92" s="33" t="s">
        <v>129</v>
      </c>
      <c r="F92" s="39"/>
      <c r="G92" s="42">
        <f t="shared" si="11"/>
        <v>2014.1</v>
      </c>
      <c r="H92" s="42">
        <f t="shared" si="11"/>
        <v>2060.6</v>
      </c>
      <c r="I92" s="42">
        <f t="shared" si="11"/>
        <v>2128.5</v>
      </c>
    </row>
    <row r="93" spans="1:9" s="8" customFormat="1" ht="15.75" customHeight="1">
      <c r="A93" s="20" t="s">
        <v>27</v>
      </c>
      <c r="B93" s="25" t="s">
        <v>40</v>
      </c>
      <c r="C93" s="33" t="s">
        <v>59</v>
      </c>
      <c r="D93" s="33" t="s">
        <v>75</v>
      </c>
      <c r="E93" s="33" t="s">
        <v>132</v>
      </c>
      <c r="F93" s="39"/>
      <c r="G93" s="42">
        <f t="shared" si="11"/>
        <v>2014.1</v>
      </c>
      <c r="H93" s="42">
        <f t="shared" si="11"/>
        <v>2060.6</v>
      </c>
      <c r="I93" s="42">
        <f t="shared" si="11"/>
        <v>2128.5</v>
      </c>
    </row>
    <row r="94" spans="1:9" s="8" customFormat="1" ht="16.5" customHeight="1">
      <c r="A94" s="20" t="s">
        <v>83</v>
      </c>
      <c r="B94" s="25" t="s">
        <v>40</v>
      </c>
      <c r="C94" s="33" t="s">
        <v>59</v>
      </c>
      <c r="D94" s="33" t="s">
        <v>75</v>
      </c>
      <c r="E94" s="33" t="s">
        <v>227</v>
      </c>
      <c r="F94" s="43"/>
      <c r="G94" s="42">
        <f>G95+G98</f>
        <v>2014.1</v>
      </c>
      <c r="H94" s="42">
        <f>H95+H98</f>
        <v>2060.6</v>
      </c>
      <c r="I94" s="42">
        <f>I95+I98</f>
        <v>2128.5</v>
      </c>
    </row>
    <row r="95" spans="1:9" s="8" customFormat="1" ht="24" customHeight="1">
      <c r="A95" s="20" t="s">
        <v>36</v>
      </c>
      <c r="B95" s="25" t="s">
        <v>40</v>
      </c>
      <c r="C95" s="33" t="s">
        <v>59</v>
      </c>
      <c r="D95" s="33" t="s">
        <v>75</v>
      </c>
      <c r="E95" s="33" t="s">
        <v>228</v>
      </c>
      <c r="F95" s="43"/>
      <c r="G95" s="42">
        <f>G96+G97</f>
        <v>2010.6</v>
      </c>
      <c r="H95" s="42">
        <f>H96+H97</f>
        <v>2057.1</v>
      </c>
      <c r="I95" s="42">
        <f>I96+I97</f>
        <v>2125</v>
      </c>
    </row>
    <row r="96" spans="1:9" s="8" customFormat="1" ht="19.5" customHeight="1">
      <c r="A96" s="20" t="s">
        <v>54</v>
      </c>
      <c r="B96" s="25" t="s">
        <v>40</v>
      </c>
      <c r="C96" s="33" t="s">
        <v>59</v>
      </c>
      <c r="D96" s="33" t="s">
        <v>75</v>
      </c>
      <c r="E96" s="33" t="s">
        <v>228</v>
      </c>
      <c r="F96" s="33" t="s">
        <v>52</v>
      </c>
      <c r="G96" s="42">
        <v>1910.07</v>
      </c>
      <c r="H96" s="42">
        <v>1954.24</v>
      </c>
      <c r="I96" s="42">
        <v>2018.75</v>
      </c>
    </row>
    <row r="97" spans="1:9" s="8" customFormat="1" ht="16.5" customHeight="1">
      <c r="A97" s="20" t="s">
        <v>80</v>
      </c>
      <c r="B97" s="25" t="s">
        <v>40</v>
      </c>
      <c r="C97" s="33" t="s">
        <v>59</v>
      </c>
      <c r="D97" s="33" t="s">
        <v>75</v>
      </c>
      <c r="E97" s="33" t="s">
        <v>228</v>
      </c>
      <c r="F97" s="33" t="s">
        <v>55</v>
      </c>
      <c r="G97" s="42">
        <v>100.53</v>
      </c>
      <c r="H97" s="42">
        <v>102.86</v>
      </c>
      <c r="I97" s="42">
        <v>106.25</v>
      </c>
    </row>
    <row r="98" spans="1:9" s="8" customFormat="1" ht="23.25" customHeight="1">
      <c r="A98" s="20" t="s">
        <v>105</v>
      </c>
      <c r="B98" s="25" t="s">
        <v>40</v>
      </c>
      <c r="C98" s="33" t="s">
        <v>59</v>
      </c>
      <c r="D98" s="33" t="s">
        <v>75</v>
      </c>
      <c r="E98" s="33" t="s">
        <v>229</v>
      </c>
      <c r="F98" s="33"/>
      <c r="G98" s="42">
        <f>G99</f>
        <v>3.5</v>
      </c>
      <c r="H98" s="42">
        <f>H99</f>
        <v>3.5</v>
      </c>
      <c r="I98" s="42">
        <f>I99</f>
        <v>3.5</v>
      </c>
    </row>
    <row r="99" spans="1:9" s="8" customFormat="1" ht="17.25" customHeight="1">
      <c r="A99" s="20" t="s">
        <v>80</v>
      </c>
      <c r="B99" s="25" t="s">
        <v>40</v>
      </c>
      <c r="C99" s="33" t="s">
        <v>59</v>
      </c>
      <c r="D99" s="33" t="s">
        <v>75</v>
      </c>
      <c r="E99" s="33" t="s">
        <v>229</v>
      </c>
      <c r="F99" s="33" t="s">
        <v>55</v>
      </c>
      <c r="G99" s="42">
        <v>3.5</v>
      </c>
      <c r="H99" s="42">
        <v>3.5</v>
      </c>
      <c r="I99" s="42">
        <v>3.5</v>
      </c>
    </row>
    <row r="100" spans="1:9" s="8" customFormat="1" ht="25.5" customHeight="1">
      <c r="A100" s="19" t="s">
        <v>248</v>
      </c>
      <c r="B100" s="40" t="s">
        <v>40</v>
      </c>
      <c r="C100" s="33" t="s">
        <v>59</v>
      </c>
      <c r="D100" s="33" t="s">
        <v>75</v>
      </c>
      <c r="E100" s="33" t="s">
        <v>165</v>
      </c>
      <c r="F100" s="33"/>
      <c r="G100" s="42">
        <f aca="true" t="shared" si="12" ref="G100:I105">G101</f>
        <v>261</v>
      </c>
      <c r="H100" s="42">
        <f t="shared" si="12"/>
        <v>260</v>
      </c>
      <c r="I100" s="42">
        <f t="shared" si="12"/>
        <v>260</v>
      </c>
    </row>
    <row r="101" spans="1:9" s="8" customFormat="1" ht="17.25" customHeight="1">
      <c r="A101" s="20" t="s">
        <v>146</v>
      </c>
      <c r="B101" s="25" t="s">
        <v>40</v>
      </c>
      <c r="C101" s="33" t="s">
        <v>59</v>
      </c>
      <c r="D101" s="33" t="s">
        <v>75</v>
      </c>
      <c r="E101" s="33" t="s">
        <v>166</v>
      </c>
      <c r="F101" s="33"/>
      <c r="G101" s="42">
        <f t="shared" si="12"/>
        <v>261</v>
      </c>
      <c r="H101" s="42">
        <f t="shared" si="12"/>
        <v>260</v>
      </c>
      <c r="I101" s="42">
        <f t="shared" si="12"/>
        <v>260</v>
      </c>
    </row>
    <row r="102" spans="1:9" s="8" customFormat="1" ht="25.5" customHeight="1">
      <c r="A102" s="21" t="s">
        <v>219</v>
      </c>
      <c r="B102" s="25" t="s">
        <v>40</v>
      </c>
      <c r="C102" s="33" t="s">
        <v>59</v>
      </c>
      <c r="D102" s="33" t="s">
        <v>75</v>
      </c>
      <c r="E102" s="33" t="s">
        <v>221</v>
      </c>
      <c r="F102" s="33"/>
      <c r="G102" s="42">
        <f>G103+G105</f>
        <v>261</v>
      </c>
      <c r="H102" s="42">
        <f>H103+H105</f>
        <v>260</v>
      </c>
      <c r="I102" s="42">
        <f>I103+I105</f>
        <v>260</v>
      </c>
    </row>
    <row r="103" spans="1:9" s="18" customFormat="1" ht="22.5" customHeight="1">
      <c r="A103" s="20" t="s">
        <v>145</v>
      </c>
      <c r="B103" s="25" t="s">
        <v>40</v>
      </c>
      <c r="C103" s="33" t="s">
        <v>59</v>
      </c>
      <c r="D103" s="33" t="s">
        <v>75</v>
      </c>
      <c r="E103" s="48" t="s">
        <v>220</v>
      </c>
      <c r="F103" s="48"/>
      <c r="G103" s="49">
        <f>G104</f>
        <v>260</v>
      </c>
      <c r="H103" s="49">
        <f>H104</f>
        <v>260</v>
      </c>
      <c r="I103" s="49">
        <f>I104</f>
        <v>260</v>
      </c>
    </row>
    <row r="104" spans="1:9" s="18" customFormat="1" ht="21.75" customHeight="1">
      <c r="A104" s="20" t="s">
        <v>80</v>
      </c>
      <c r="B104" s="25" t="s">
        <v>40</v>
      </c>
      <c r="C104" s="33" t="s">
        <v>59</v>
      </c>
      <c r="D104" s="33" t="s">
        <v>75</v>
      </c>
      <c r="E104" s="48" t="s">
        <v>220</v>
      </c>
      <c r="F104" s="48" t="s">
        <v>55</v>
      </c>
      <c r="G104" s="49">
        <v>260</v>
      </c>
      <c r="H104" s="49">
        <v>260</v>
      </c>
      <c r="I104" s="49">
        <v>260</v>
      </c>
    </row>
    <row r="105" spans="1:9" s="8" customFormat="1" ht="25.5" customHeight="1">
      <c r="A105" s="20" t="s">
        <v>168</v>
      </c>
      <c r="B105" s="25" t="s">
        <v>40</v>
      </c>
      <c r="C105" s="33" t="s">
        <v>59</v>
      </c>
      <c r="D105" s="33" t="s">
        <v>75</v>
      </c>
      <c r="E105" s="33" t="s">
        <v>167</v>
      </c>
      <c r="F105" s="33"/>
      <c r="G105" s="42">
        <f t="shared" si="12"/>
        <v>1</v>
      </c>
      <c r="H105" s="42">
        <f t="shared" si="12"/>
        <v>0</v>
      </c>
      <c r="I105" s="42">
        <f t="shared" si="12"/>
        <v>0</v>
      </c>
    </row>
    <row r="106" spans="1:9" s="8" customFormat="1" ht="17.25" customHeight="1">
      <c r="A106" s="20" t="s">
        <v>80</v>
      </c>
      <c r="B106" s="25" t="s">
        <v>40</v>
      </c>
      <c r="C106" s="33" t="s">
        <v>59</v>
      </c>
      <c r="D106" s="33" t="s">
        <v>75</v>
      </c>
      <c r="E106" s="33" t="s">
        <v>167</v>
      </c>
      <c r="F106" s="33" t="s">
        <v>55</v>
      </c>
      <c r="G106" s="42">
        <v>1</v>
      </c>
      <c r="H106" s="42">
        <v>0</v>
      </c>
      <c r="I106" s="42">
        <v>0</v>
      </c>
    </row>
    <row r="107" spans="1:9" s="8" customFormat="1" ht="18" customHeight="1">
      <c r="A107" s="24" t="s">
        <v>4</v>
      </c>
      <c r="B107" s="40" t="s">
        <v>40</v>
      </c>
      <c r="C107" s="39" t="s">
        <v>51</v>
      </c>
      <c r="D107" s="39" t="s">
        <v>50</v>
      </c>
      <c r="E107" s="39"/>
      <c r="F107" s="39"/>
      <c r="G107" s="34">
        <f>G108</f>
        <v>2702</v>
      </c>
      <c r="H107" s="34">
        <f>H108</f>
        <v>1500</v>
      </c>
      <c r="I107" s="34">
        <f>I108</f>
        <v>1600</v>
      </c>
    </row>
    <row r="108" spans="1:9" s="8" customFormat="1" ht="16.5" customHeight="1">
      <c r="A108" s="24" t="s">
        <v>81</v>
      </c>
      <c r="B108" s="40" t="s">
        <v>40</v>
      </c>
      <c r="C108" s="39" t="s">
        <v>51</v>
      </c>
      <c r="D108" s="39" t="s">
        <v>77</v>
      </c>
      <c r="E108" s="39"/>
      <c r="F108" s="39"/>
      <c r="G108" s="34">
        <f>G109+G114</f>
        <v>2702</v>
      </c>
      <c r="H108" s="34">
        <f>H109+H114</f>
        <v>1500</v>
      </c>
      <c r="I108" s="34">
        <f>I109+I114</f>
        <v>1600</v>
      </c>
    </row>
    <row r="109" spans="1:9" s="8" customFormat="1" ht="27" customHeight="1">
      <c r="A109" s="19" t="s">
        <v>249</v>
      </c>
      <c r="B109" s="40" t="s">
        <v>40</v>
      </c>
      <c r="C109" s="39" t="s">
        <v>51</v>
      </c>
      <c r="D109" s="39" t="s">
        <v>77</v>
      </c>
      <c r="E109" s="39" t="s">
        <v>112</v>
      </c>
      <c r="F109" s="39"/>
      <c r="G109" s="34">
        <f aca="true" t="shared" si="13" ref="G109:I110">G110</f>
        <v>1300</v>
      </c>
      <c r="H109" s="34">
        <f t="shared" si="13"/>
        <v>0</v>
      </c>
      <c r="I109" s="34">
        <f t="shared" si="13"/>
        <v>0</v>
      </c>
    </row>
    <row r="110" spans="1:9" s="8" customFormat="1" ht="15.75" customHeight="1">
      <c r="A110" s="20" t="s">
        <v>146</v>
      </c>
      <c r="B110" s="25" t="s">
        <v>40</v>
      </c>
      <c r="C110" s="33" t="s">
        <v>51</v>
      </c>
      <c r="D110" s="33" t="s">
        <v>77</v>
      </c>
      <c r="E110" s="33" t="s">
        <v>177</v>
      </c>
      <c r="F110" s="33"/>
      <c r="G110" s="42">
        <f t="shared" si="13"/>
        <v>1300</v>
      </c>
      <c r="H110" s="42">
        <f t="shared" si="13"/>
        <v>0</v>
      </c>
      <c r="I110" s="42">
        <f t="shared" si="13"/>
        <v>0</v>
      </c>
    </row>
    <row r="111" spans="1:9" s="8" customFormat="1" ht="22.5">
      <c r="A111" s="20" t="s">
        <v>250</v>
      </c>
      <c r="B111" s="25" t="s">
        <v>40</v>
      </c>
      <c r="C111" s="33" t="s">
        <v>51</v>
      </c>
      <c r="D111" s="33" t="s">
        <v>77</v>
      </c>
      <c r="E111" s="33" t="s">
        <v>169</v>
      </c>
      <c r="F111" s="33"/>
      <c r="G111" s="42">
        <f>G112</f>
        <v>1300</v>
      </c>
      <c r="H111" s="42">
        <f>H112+H113</f>
        <v>0</v>
      </c>
      <c r="I111" s="42">
        <f>I112+I113</f>
        <v>0</v>
      </c>
    </row>
    <row r="112" spans="1:9" s="8" customFormat="1" ht="47.25" customHeight="1">
      <c r="A112" s="21" t="s">
        <v>170</v>
      </c>
      <c r="B112" s="25" t="s">
        <v>40</v>
      </c>
      <c r="C112" s="33" t="s">
        <v>51</v>
      </c>
      <c r="D112" s="33" t="s">
        <v>77</v>
      </c>
      <c r="E112" s="33" t="s">
        <v>171</v>
      </c>
      <c r="F112" s="33"/>
      <c r="G112" s="42">
        <f>G113</f>
        <v>1300</v>
      </c>
      <c r="H112" s="42">
        <f>H113</f>
        <v>0</v>
      </c>
      <c r="I112" s="42">
        <f>I113</f>
        <v>0</v>
      </c>
    </row>
    <row r="113" spans="1:9" s="8" customFormat="1" ht="12.75" customHeight="1">
      <c r="A113" s="20" t="s">
        <v>68</v>
      </c>
      <c r="B113" s="25" t="s">
        <v>40</v>
      </c>
      <c r="C113" s="33" t="s">
        <v>51</v>
      </c>
      <c r="D113" s="33" t="s">
        <v>77</v>
      </c>
      <c r="E113" s="33" t="s">
        <v>171</v>
      </c>
      <c r="F113" s="33" t="s">
        <v>66</v>
      </c>
      <c r="G113" s="42">
        <v>1300</v>
      </c>
      <c r="H113" s="42">
        <v>0</v>
      </c>
      <c r="I113" s="42">
        <v>0</v>
      </c>
    </row>
    <row r="114" spans="1:9" ht="36" customHeight="1">
      <c r="A114" s="19" t="s">
        <v>251</v>
      </c>
      <c r="B114" s="40" t="s">
        <v>40</v>
      </c>
      <c r="C114" s="39" t="s">
        <v>51</v>
      </c>
      <c r="D114" s="39" t="s">
        <v>77</v>
      </c>
      <c r="E114" s="39" t="s">
        <v>74</v>
      </c>
      <c r="F114" s="39"/>
      <c r="G114" s="34">
        <f aca="true" t="shared" si="14" ref="G114:I115">G115</f>
        <v>1402</v>
      </c>
      <c r="H114" s="34">
        <f t="shared" si="14"/>
        <v>1500</v>
      </c>
      <c r="I114" s="34">
        <f t="shared" si="14"/>
        <v>1600</v>
      </c>
    </row>
    <row r="115" spans="1:9" ht="18" customHeight="1">
      <c r="A115" s="20" t="s">
        <v>146</v>
      </c>
      <c r="B115" s="25" t="s">
        <v>40</v>
      </c>
      <c r="C115" s="33" t="s">
        <v>51</v>
      </c>
      <c r="D115" s="33" t="s">
        <v>77</v>
      </c>
      <c r="E115" s="33" t="s">
        <v>172</v>
      </c>
      <c r="F115" s="33"/>
      <c r="G115" s="42">
        <f t="shared" si="14"/>
        <v>1402</v>
      </c>
      <c r="H115" s="42">
        <f t="shared" si="14"/>
        <v>1500</v>
      </c>
      <c r="I115" s="42">
        <f t="shared" si="14"/>
        <v>1600</v>
      </c>
    </row>
    <row r="116" spans="1:9" ht="27.75" customHeight="1">
      <c r="A116" s="20" t="s">
        <v>173</v>
      </c>
      <c r="B116" s="25" t="s">
        <v>40</v>
      </c>
      <c r="C116" s="33" t="s">
        <v>51</v>
      </c>
      <c r="D116" s="33" t="s">
        <v>77</v>
      </c>
      <c r="E116" s="33" t="s">
        <v>174</v>
      </c>
      <c r="F116" s="33"/>
      <c r="G116" s="42">
        <f>G117+G119</f>
        <v>1402</v>
      </c>
      <c r="H116" s="42">
        <f>H117+H119</f>
        <v>1500</v>
      </c>
      <c r="I116" s="42">
        <f>I117+I119</f>
        <v>1600</v>
      </c>
    </row>
    <row r="117" spans="1:9" s="8" customFormat="1" ht="15.75" customHeight="1">
      <c r="A117" s="20" t="s">
        <v>113</v>
      </c>
      <c r="B117" s="25" t="s">
        <v>40</v>
      </c>
      <c r="C117" s="33" t="s">
        <v>51</v>
      </c>
      <c r="D117" s="33" t="s">
        <v>77</v>
      </c>
      <c r="E117" s="33" t="s">
        <v>175</v>
      </c>
      <c r="F117" s="33"/>
      <c r="G117" s="42">
        <f>G118</f>
        <v>850</v>
      </c>
      <c r="H117" s="42">
        <f>H118</f>
        <v>900</v>
      </c>
      <c r="I117" s="42">
        <f>I118</f>
        <v>900</v>
      </c>
    </row>
    <row r="118" spans="1:9" s="8" customFormat="1" ht="18.75" customHeight="1">
      <c r="A118" s="20" t="s">
        <v>80</v>
      </c>
      <c r="B118" s="25" t="s">
        <v>40</v>
      </c>
      <c r="C118" s="33" t="s">
        <v>51</v>
      </c>
      <c r="D118" s="33" t="s">
        <v>77</v>
      </c>
      <c r="E118" s="33" t="s">
        <v>175</v>
      </c>
      <c r="F118" s="33" t="s">
        <v>55</v>
      </c>
      <c r="G118" s="42">
        <v>850</v>
      </c>
      <c r="H118" s="42">
        <v>900</v>
      </c>
      <c r="I118" s="42">
        <v>900</v>
      </c>
    </row>
    <row r="119" spans="1:9" ht="16.5" customHeight="1">
      <c r="A119" s="20" t="s">
        <v>145</v>
      </c>
      <c r="B119" s="25" t="s">
        <v>40</v>
      </c>
      <c r="C119" s="33" t="s">
        <v>51</v>
      </c>
      <c r="D119" s="33" t="s">
        <v>77</v>
      </c>
      <c r="E119" s="33" t="s">
        <v>222</v>
      </c>
      <c r="F119" s="33"/>
      <c r="G119" s="42">
        <f>G120</f>
        <v>552</v>
      </c>
      <c r="H119" s="42">
        <f>H120</f>
        <v>600</v>
      </c>
      <c r="I119" s="42">
        <f>I120</f>
        <v>700</v>
      </c>
    </row>
    <row r="120" spans="1:9" ht="18" customHeight="1">
      <c r="A120" s="20" t="s">
        <v>80</v>
      </c>
      <c r="B120" s="25" t="s">
        <v>40</v>
      </c>
      <c r="C120" s="33" t="s">
        <v>51</v>
      </c>
      <c r="D120" s="33" t="s">
        <v>77</v>
      </c>
      <c r="E120" s="33" t="s">
        <v>222</v>
      </c>
      <c r="F120" s="33" t="s">
        <v>55</v>
      </c>
      <c r="G120" s="42">
        <v>552</v>
      </c>
      <c r="H120" s="42">
        <v>600</v>
      </c>
      <c r="I120" s="42">
        <v>700</v>
      </c>
    </row>
    <row r="121" spans="1:9" s="8" customFormat="1" ht="18" customHeight="1">
      <c r="A121" s="24" t="s">
        <v>102</v>
      </c>
      <c r="B121" s="40" t="s">
        <v>40</v>
      </c>
      <c r="C121" s="39" t="s">
        <v>65</v>
      </c>
      <c r="D121" s="39" t="s">
        <v>50</v>
      </c>
      <c r="E121" s="39"/>
      <c r="F121" s="39"/>
      <c r="G121" s="34">
        <f>G122+G135+G143+G169</f>
        <v>171564.97384</v>
      </c>
      <c r="H121" s="34">
        <f>H122+H135+H143+H169</f>
        <v>18151.231760000002</v>
      </c>
      <c r="I121" s="34">
        <f>I122+I135+I143+I169</f>
        <v>18421.76047</v>
      </c>
    </row>
    <row r="122" spans="1:9" s="8" customFormat="1" ht="14.25" customHeight="1">
      <c r="A122" s="24" t="s">
        <v>23</v>
      </c>
      <c r="B122" s="40" t="s">
        <v>40</v>
      </c>
      <c r="C122" s="50" t="s">
        <v>65</v>
      </c>
      <c r="D122" s="50" t="s">
        <v>49</v>
      </c>
      <c r="E122" s="50"/>
      <c r="F122" s="50"/>
      <c r="G122" s="34">
        <f>G123+G130</f>
        <v>1702.829</v>
      </c>
      <c r="H122" s="34">
        <f>H123</f>
        <v>1187.2</v>
      </c>
      <c r="I122" s="34">
        <f>I123</f>
        <v>1234.8</v>
      </c>
    </row>
    <row r="123" spans="1:9" s="8" customFormat="1" ht="27" customHeight="1">
      <c r="A123" s="19" t="s">
        <v>245</v>
      </c>
      <c r="B123" s="40" t="s">
        <v>40</v>
      </c>
      <c r="C123" s="39" t="s">
        <v>65</v>
      </c>
      <c r="D123" s="39" t="s">
        <v>49</v>
      </c>
      <c r="E123" s="39" t="s">
        <v>111</v>
      </c>
      <c r="F123" s="33"/>
      <c r="G123" s="34">
        <f aca="true" t="shared" si="15" ref="G123:I124">G124</f>
        <v>1141.329</v>
      </c>
      <c r="H123" s="34">
        <f t="shared" si="15"/>
        <v>1187.2</v>
      </c>
      <c r="I123" s="34">
        <f t="shared" si="15"/>
        <v>1234.8</v>
      </c>
    </row>
    <row r="124" spans="1:9" s="8" customFormat="1" ht="16.5" customHeight="1">
      <c r="A124" s="20" t="s">
        <v>146</v>
      </c>
      <c r="B124" s="25" t="s">
        <v>40</v>
      </c>
      <c r="C124" s="33" t="s">
        <v>65</v>
      </c>
      <c r="D124" s="33" t="s">
        <v>49</v>
      </c>
      <c r="E124" s="33" t="s">
        <v>142</v>
      </c>
      <c r="F124" s="33"/>
      <c r="G124" s="34">
        <f>G125</f>
        <v>1141.329</v>
      </c>
      <c r="H124" s="34">
        <f t="shared" si="15"/>
        <v>1187.2</v>
      </c>
      <c r="I124" s="34">
        <f t="shared" si="15"/>
        <v>1234.8</v>
      </c>
    </row>
    <row r="125" spans="1:9" s="8" customFormat="1" ht="23.25" customHeight="1">
      <c r="A125" s="20" t="s">
        <v>141</v>
      </c>
      <c r="B125" s="25" t="s">
        <v>40</v>
      </c>
      <c r="C125" s="33" t="s">
        <v>65</v>
      </c>
      <c r="D125" s="33" t="s">
        <v>49</v>
      </c>
      <c r="E125" s="33" t="s">
        <v>143</v>
      </c>
      <c r="F125" s="33"/>
      <c r="G125" s="42">
        <f>G126+G128</f>
        <v>1141.329</v>
      </c>
      <c r="H125" s="42">
        <f>H126+H128</f>
        <v>1187.2</v>
      </c>
      <c r="I125" s="42">
        <f>I126+I128</f>
        <v>1234.8</v>
      </c>
    </row>
    <row r="126" spans="1:9" s="8" customFormat="1" ht="23.25" customHeight="1">
      <c r="A126" s="20" t="s">
        <v>252</v>
      </c>
      <c r="B126" s="25" t="s">
        <v>40</v>
      </c>
      <c r="C126" s="33" t="s">
        <v>65</v>
      </c>
      <c r="D126" s="33" t="s">
        <v>49</v>
      </c>
      <c r="E126" s="33" t="s">
        <v>224</v>
      </c>
      <c r="F126" s="33"/>
      <c r="G126" s="42">
        <f>G127</f>
        <v>1010.329</v>
      </c>
      <c r="H126" s="42">
        <f>H127</f>
        <v>1050.7</v>
      </c>
      <c r="I126" s="42">
        <f>I127</f>
        <v>1093</v>
      </c>
    </row>
    <row r="127" spans="1:9" s="8" customFormat="1" ht="23.25" customHeight="1">
      <c r="A127" s="20" t="s">
        <v>80</v>
      </c>
      <c r="B127" s="25" t="s">
        <v>40</v>
      </c>
      <c r="C127" s="33" t="s">
        <v>65</v>
      </c>
      <c r="D127" s="33" t="s">
        <v>49</v>
      </c>
      <c r="E127" s="33" t="s">
        <v>224</v>
      </c>
      <c r="F127" s="33" t="s">
        <v>55</v>
      </c>
      <c r="G127" s="42">
        <v>1010.329</v>
      </c>
      <c r="H127" s="42">
        <v>1050.7</v>
      </c>
      <c r="I127" s="42">
        <v>1093</v>
      </c>
    </row>
    <row r="128" spans="1:9" s="8" customFormat="1" ht="17.25" customHeight="1">
      <c r="A128" s="20" t="s">
        <v>30</v>
      </c>
      <c r="B128" s="25" t="s">
        <v>40</v>
      </c>
      <c r="C128" s="33" t="s">
        <v>65</v>
      </c>
      <c r="D128" s="33" t="s">
        <v>49</v>
      </c>
      <c r="E128" s="33" t="s">
        <v>176</v>
      </c>
      <c r="F128" s="33"/>
      <c r="G128" s="42">
        <f>G129</f>
        <v>131</v>
      </c>
      <c r="H128" s="42">
        <f>H129</f>
        <v>136.5</v>
      </c>
      <c r="I128" s="42">
        <f>I129</f>
        <v>141.8</v>
      </c>
    </row>
    <row r="129" spans="1:9" s="8" customFormat="1" ht="15.75" customHeight="1">
      <c r="A129" s="20" t="s">
        <v>80</v>
      </c>
      <c r="B129" s="25" t="s">
        <v>40</v>
      </c>
      <c r="C129" s="33" t="s">
        <v>65</v>
      </c>
      <c r="D129" s="33" t="s">
        <v>49</v>
      </c>
      <c r="E129" s="33" t="s">
        <v>176</v>
      </c>
      <c r="F129" s="33" t="s">
        <v>55</v>
      </c>
      <c r="G129" s="42">
        <v>131</v>
      </c>
      <c r="H129" s="42">
        <v>136.5</v>
      </c>
      <c r="I129" s="42">
        <v>141.8</v>
      </c>
    </row>
    <row r="130" spans="1:9" s="8" customFormat="1" ht="21">
      <c r="A130" s="57" t="s">
        <v>262</v>
      </c>
      <c r="B130" s="58" t="s">
        <v>40</v>
      </c>
      <c r="C130" s="59" t="s">
        <v>65</v>
      </c>
      <c r="D130" s="59" t="s">
        <v>49</v>
      </c>
      <c r="E130" s="59" t="s">
        <v>231</v>
      </c>
      <c r="F130" s="60"/>
      <c r="G130" s="61">
        <f aca="true" t="shared" si="16" ref="G130:I133">G131</f>
        <v>561.5</v>
      </c>
      <c r="H130" s="61">
        <f t="shared" si="16"/>
        <v>0</v>
      </c>
      <c r="I130" s="61">
        <f t="shared" si="16"/>
        <v>0</v>
      </c>
    </row>
    <row r="131" spans="1:9" s="8" customFormat="1" ht="19.5" customHeight="1">
      <c r="A131" s="62" t="s">
        <v>137</v>
      </c>
      <c r="B131" s="63" t="s">
        <v>40</v>
      </c>
      <c r="C131" s="60" t="s">
        <v>65</v>
      </c>
      <c r="D131" s="60" t="s">
        <v>49</v>
      </c>
      <c r="E131" s="60" t="s">
        <v>234</v>
      </c>
      <c r="F131" s="60"/>
      <c r="G131" s="61">
        <f t="shared" si="16"/>
        <v>561.5</v>
      </c>
      <c r="H131" s="61">
        <f t="shared" si="16"/>
        <v>0</v>
      </c>
      <c r="I131" s="61">
        <f t="shared" si="16"/>
        <v>0</v>
      </c>
    </row>
    <row r="132" spans="1:9" s="8" customFormat="1" ht="21.75" customHeight="1">
      <c r="A132" s="62" t="s">
        <v>232</v>
      </c>
      <c r="B132" s="63" t="s">
        <v>40</v>
      </c>
      <c r="C132" s="60" t="s">
        <v>65</v>
      </c>
      <c r="D132" s="60" t="s">
        <v>49</v>
      </c>
      <c r="E132" s="60" t="s">
        <v>235</v>
      </c>
      <c r="F132" s="60"/>
      <c r="G132" s="61">
        <f t="shared" si="16"/>
        <v>561.5</v>
      </c>
      <c r="H132" s="61">
        <f t="shared" si="16"/>
        <v>0</v>
      </c>
      <c r="I132" s="61">
        <f t="shared" si="16"/>
        <v>0</v>
      </c>
    </row>
    <row r="133" spans="1:9" s="8" customFormat="1" ht="18" customHeight="1">
      <c r="A133" s="62" t="s">
        <v>233</v>
      </c>
      <c r="B133" s="63" t="s">
        <v>40</v>
      </c>
      <c r="C133" s="60" t="s">
        <v>65</v>
      </c>
      <c r="D133" s="60" t="s">
        <v>49</v>
      </c>
      <c r="E133" s="60" t="s">
        <v>236</v>
      </c>
      <c r="F133" s="60"/>
      <c r="G133" s="61">
        <f t="shared" si="16"/>
        <v>561.5</v>
      </c>
      <c r="H133" s="61">
        <f t="shared" si="16"/>
        <v>0</v>
      </c>
      <c r="I133" s="61">
        <f t="shared" si="16"/>
        <v>0</v>
      </c>
    </row>
    <row r="134" spans="1:9" s="8" customFormat="1" ht="15.75" customHeight="1">
      <c r="A134" s="62" t="s">
        <v>68</v>
      </c>
      <c r="B134" s="63" t="s">
        <v>40</v>
      </c>
      <c r="C134" s="60" t="s">
        <v>65</v>
      </c>
      <c r="D134" s="60" t="s">
        <v>49</v>
      </c>
      <c r="E134" s="60" t="s">
        <v>236</v>
      </c>
      <c r="F134" s="60" t="s">
        <v>66</v>
      </c>
      <c r="G134" s="61">
        <v>561.5</v>
      </c>
      <c r="H134" s="61">
        <v>0</v>
      </c>
      <c r="I134" s="61">
        <v>0</v>
      </c>
    </row>
    <row r="135" spans="1:9" s="8" customFormat="1" ht="21" customHeight="1">
      <c r="A135" s="24" t="s">
        <v>5</v>
      </c>
      <c r="B135" s="40" t="s">
        <v>40</v>
      </c>
      <c r="C135" s="39" t="s">
        <v>65</v>
      </c>
      <c r="D135" s="39" t="s">
        <v>58</v>
      </c>
      <c r="E135" s="39"/>
      <c r="F135" s="39"/>
      <c r="G135" s="34">
        <f>G136</f>
        <v>2224.553</v>
      </c>
      <c r="H135" s="34">
        <f>H136</f>
        <v>3394.38999</v>
      </c>
      <c r="I135" s="34">
        <f>I136</f>
        <v>3475.79647</v>
      </c>
    </row>
    <row r="136" spans="1:9" ht="27.75" customHeight="1">
      <c r="A136" s="19" t="s">
        <v>245</v>
      </c>
      <c r="B136" s="40" t="s">
        <v>40</v>
      </c>
      <c r="C136" s="39" t="s">
        <v>65</v>
      </c>
      <c r="D136" s="39" t="s">
        <v>58</v>
      </c>
      <c r="E136" s="39" t="s">
        <v>111</v>
      </c>
      <c r="F136" s="39"/>
      <c r="G136" s="34">
        <f aca="true" t="shared" si="17" ref="G136:I138">G137</f>
        <v>2224.553</v>
      </c>
      <c r="H136" s="34">
        <f t="shared" si="17"/>
        <v>3394.38999</v>
      </c>
      <c r="I136" s="34">
        <f t="shared" si="17"/>
        <v>3475.79647</v>
      </c>
    </row>
    <row r="137" spans="1:9" ht="21" customHeight="1">
      <c r="A137" s="20" t="s">
        <v>146</v>
      </c>
      <c r="B137" s="25" t="s">
        <v>40</v>
      </c>
      <c r="C137" s="33" t="s">
        <v>65</v>
      </c>
      <c r="D137" s="33" t="s">
        <v>58</v>
      </c>
      <c r="E137" s="33" t="s">
        <v>142</v>
      </c>
      <c r="F137" s="33"/>
      <c r="G137" s="42">
        <f>G138</f>
        <v>2224.553</v>
      </c>
      <c r="H137" s="42">
        <f t="shared" si="17"/>
        <v>3394.38999</v>
      </c>
      <c r="I137" s="42">
        <f t="shared" si="17"/>
        <v>3475.79647</v>
      </c>
    </row>
    <row r="138" spans="1:9" ht="21" customHeight="1">
      <c r="A138" s="20" t="s">
        <v>141</v>
      </c>
      <c r="B138" s="25" t="s">
        <v>40</v>
      </c>
      <c r="C138" s="33" t="s">
        <v>65</v>
      </c>
      <c r="D138" s="33" t="s">
        <v>58</v>
      </c>
      <c r="E138" s="33" t="s">
        <v>143</v>
      </c>
      <c r="F138" s="33"/>
      <c r="G138" s="42">
        <f>G139</f>
        <v>2224.553</v>
      </c>
      <c r="H138" s="42">
        <f t="shared" si="17"/>
        <v>3394.38999</v>
      </c>
      <c r="I138" s="42">
        <f t="shared" si="17"/>
        <v>3475.79647</v>
      </c>
    </row>
    <row r="139" spans="1:9" ht="21" customHeight="1">
      <c r="A139" s="20" t="s">
        <v>145</v>
      </c>
      <c r="B139" s="25" t="s">
        <v>40</v>
      </c>
      <c r="C139" s="33" t="s">
        <v>65</v>
      </c>
      <c r="D139" s="33" t="s">
        <v>58</v>
      </c>
      <c r="E139" s="33" t="s">
        <v>144</v>
      </c>
      <c r="F139" s="33"/>
      <c r="G139" s="42">
        <f>G140+G141+G142</f>
        <v>2224.553</v>
      </c>
      <c r="H139" s="42">
        <f>H140+H141+H142</f>
        <v>3394.38999</v>
      </c>
      <c r="I139" s="42">
        <f>I140+I141+I142</f>
        <v>3475.79647</v>
      </c>
    </row>
    <row r="140" spans="1:9" ht="21" customHeight="1">
      <c r="A140" s="20" t="s">
        <v>88</v>
      </c>
      <c r="B140" s="25" t="s">
        <v>40</v>
      </c>
      <c r="C140" s="33" t="s">
        <v>65</v>
      </c>
      <c r="D140" s="33" t="s">
        <v>58</v>
      </c>
      <c r="E140" s="33" t="s">
        <v>144</v>
      </c>
      <c r="F140" s="33" t="s">
        <v>122</v>
      </c>
      <c r="G140" s="42">
        <v>977.45</v>
      </c>
      <c r="H140" s="42">
        <v>1694.23844</v>
      </c>
      <c r="I140" s="42">
        <v>1762.00798</v>
      </c>
    </row>
    <row r="141" spans="1:9" ht="21" customHeight="1">
      <c r="A141" s="20" t="s">
        <v>87</v>
      </c>
      <c r="B141" s="25" t="s">
        <v>40</v>
      </c>
      <c r="C141" s="33" t="s">
        <v>65</v>
      </c>
      <c r="D141" s="33" t="s">
        <v>58</v>
      </c>
      <c r="E141" s="33" t="s">
        <v>144</v>
      </c>
      <c r="F141" s="33" t="s">
        <v>55</v>
      </c>
      <c r="G141" s="42">
        <v>1219.552</v>
      </c>
      <c r="H141" s="42">
        <v>1673.25173</v>
      </c>
      <c r="I141" s="42">
        <v>1687.5417</v>
      </c>
    </row>
    <row r="142" spans="1:9" ht="21" customHeight="1">
      <c r="A142" s="20" t="s">
        <v>120</v>
      </c>
      <c r="B142" s="25" t="s">
        <v>40</v>
      </c>
      <c r="C142" s="33" t="s">
        <v>65</v>
      </c>
      <c r="D142" s="33" t="s">
        <v>58</v>
      </c>
      <c r="E142" s="33" t="s">
        <v>144</v>
      </c>
      <c r="F142" s="33" t="s">
        <v>121</v>
      </c>
      <c r="G142" s="42">
        <v>27.551</v>
      </c>
      <c r="H142" s="42">
        <v>26.89982</v>
      </c>
      <c r="I142" s="42">
        <v>26.24679</v>
      </c>
    </row>
    <row r="143" spans="1:9" s="8" customFormat="1" ht="18" customHeight="1">
      <c r="A143" s="24" t="s">
        <v>9</v>
      </c>
      <c r="B143" s="40" t="s">
        <v>40</v>
      </c>
      <c r="C143" s="39" t="s">
        <v>65</v>
      </c>
      <c r="D143" s="39" t="s">
        <v>59</v>
      </c>
      <c r="E143" s="39"/>
      <c r="F143" s="39"/>
      <c r="G143" s="37">
        <f>G144+G149+G164</f>
        <v>149644.02</v>
      </c>
      <c r="H143" s="37">
        <f>H144+H149+H164</f>
        <v>640</v>
      </c>
      <c r="I143" s="37">
        <f>I144+I149+I164</f>
        <v>640</v>
      </c>
    </row>
    <row r="144" spans="1:9" s="8" customFormat="1" ht="24.75" customHeight="1">
      <c r="A144" s="19" t="s">
        <v>249</v>
      </c>
      <c r="B144" s="40" t="s">
        <v>40</v>
      </c>
      <c r="C144" s="39" t="s">
        <v>65</v>
      </c>
      <c r="D144" s="39" t="s">
        <v>59</v>
      </c>
      <c r="E144" s="39" t="s">
        <v>112</v>
      </c>
      <c r="F144" s="39"/>
      <c r="G144" s="34">
        <f aca="true" t="shared" si="18" ref="G144:I147">G145</f>
        <v>1111.1</v>
      </c>
      <c r="H144" s="34">
        <f t="shared" si="18"/>
        <v>0</v>
      </c>
      <c r="I144" s="34">
        <f t="shared" si="18"/>
        <v>0</v>
      </c>
    </row>
    <row r="145" spans="1:9" s="8" customFormat="1" ht="18" customHeight="1">
      <c r="A145" s="20" t="s">
        <v>146</v>
      </c>
      <c r="B145" s="25" t="s">
        <v>40</v>
      </c>
      <c r="C145" s="33" t="s">
        <v>65</v>
      </c>
      <c r="D145" s="33" t="s">
        <v>59</v>
      </c>
      <c r="E145" s="33" t="s">
        <v>177</v>
      </c>
      <c r="F145" s="33"/>
      <c r="G145" s="42">
        <f t="shared" si="18"/>
        <v>1111.1</v>
      </c>
      <c r="H145" s="42">
        <f t="shared" si="18"/>
        <v>0</v>
      </c>
      <c r="I145" s="42">
        <f t="shared" si="18"/>
        <v>0</v>
      </c>
    </row>
    <row r="146" spans="1:9" s="8" customFormat="1" ht="22.5">
      <c r="A146" s="20" t="s">
        <v>253</v>
      </c>
      <c r="B146" s="25" t="s">
        <v>40</v>
      </c>
      <c r="C146" s="33" t="s">
        <v>65</v>
      </c>
      <c r="D146" s="33" t="s">
        <v>59</v>
      </c>
      <c r="E146" s="33" t="s">
        <v>178</v>
      </c>
      <c r="F146" s="33"/>
      <c r="G146" s="42">
        <f t="shared" si="18"/>
        <v>1111.1</v>
      </c>
      <c r="H146" s="42">
        <f t="shared" si="18"/>
        <v>0</v>
      </c>
      <c r="I146" s="42">
        <f t="shared" si="18"/>
        <v>0</v>
      </c>
    </row>
    <row r="147" spans="1:9" s="8" customFormat="1" ht="46.5" customHeight="1">
      <c r="A147" s="21" t="s">
        <v>170</v>
      </c>
      <c r="B147" s="25" t="s">
        <v>40</v>
      </c>
      <c r="C147" s="33" t="s">
        <v>65</v>
      </c>
      <c r="D147" s="33" t="s">
        <v>59</v>
      </c>
      <c r="E147" s="33" t="s">
        <v>179</v>
      </c>
      <c r="F147" s="33"/>
      <c r="G147" s="42">
        <f t="shared" si="18"/>
        <v>1111.1</v>
      </c>
      <c r="H147" s="42">
        <f t="shared" si="18"/>
        <v>0</v>
      </c>
      <c r="I147" s="42">
        <f t="shared" si="18"/>
        <v>0</v>
      </c>
    </row>
    <row r="148" spans="1:9" s="8" customFormat="1" ht="16.5" customHeight="1">
      <c r="A148" s="20" t="s">
        <v>80</v>
      </c>
      <c r="B148" s="25" t="s">
        <v>40</v>
      </c>
      <c r="C148" s="33" t="s">
        <v>65</v>
      </c>
      <c r="D148" s="33" t="s">
        <v>59</v>
      </c>
      <c r="E148" s="33" t="s">
        <v>179</v>
      </c>
      <c r="F148" s="33" t="s">
        <v>55</v>
      </c>
      <c r="G148" s="61">
        <v>1111.1</v>
      </c>
      <c r="H148" s="42">
        <v>0</v>
      </c>
      <c r="I148" s="42">
        <v>0</v>
      </c>
    </row>
    <row r="149" spans="1:9" s="8" customFormat="1" ht="26.25" customHeight="1">
      <c r="A149" s="19" t="s">
        <v>254</v>
      </c>
      <c r="B149" s="40" t="s">
        <v>40</v>
      </c>
      <c r="C149" s="39" t="s">
        <v>65</v>
      </c>
      <c r="D149" s="39" t="s">
        <v>59</v>
      </c>
      <c r="E149" s="39" t="s">
        <v>93</v>
      </c>
      <c r="F149" s="39"/>
      <c r="G149" s="64">
        <f>G150</f>
        <v>3853.197</v>
      </c>
      <c r="H149" s="34">
        <f>H150</f>
        <v>640</v>
      </c>
      <c r="I149" s="34">
        <f>I150</f>
        <v>640</v>
      </c>
    </row>
    <row r="150" spans="1:9" s="8" customFormat="1" ht="15" customHeight="1">
      <c r="A150" s="20" t="s">
        <v>146</v>
      </c>
      <c r="B150" s="25" t="s">
        <v>40</v>
      </c>
      <c r="C150" s="33" t="s">
        <v>65</v>
      </c>
      <c r="D150" s="33" t="s">
        <v>59</v>
      </c>
      <c r="E150" s="33" t="s">
        <v>180</v>
      </c>
      <c r="F150" s="33"/>
      <c r="G150" s="61">
        <f>G151+G156+G159</f>
        <v>3853.197</v>
      </c>
      <c r="H150" s="42">
        <f>H151+H156+H159</f>
        <v>640</v>
      </c>
      <c r="I150" s="42">
        <f>I151+I156+I159</f>
        <v>640</v>
      </c>
    </row>
    <row r="151" spans="1:9" s="18" customFormat="1" ht="22.5">
      <c r="A151" s="21" t="s">
        <v>255</v>
      </c>
      <c r="B151" s="51" t="s">
        <v>40</v>
      </c>
      <c r="C151" s="48" t="s">
        <v>65</v>
      </c>
      <c r="D151" s="48" t="s">
        <v>59</v>
      </c>
      <c r="E151" s="48" t="s">
        <v>181</v>
      </c>
      <c r="F151" s="48"/>
      <c r="G151" s="61">
        <f>G152+G154</f>
        <v>3763.197</v>
      </c>
      <c r="H151" s="49">
        <f>H152</f>
        <v>500</v>
      </c>
      <c r="I151" s="49">
        <f>I152</f>
        <v>500</v>
      </c>
    </row>
    <row r="152" spans="1:9" s="18" customFormat="1" ht="14.25" customHeight="1">
      <c r="A152" s="21" t="s">
        <v>92</v>
      </c>
      <c r="B152" s="51" t="s">
        <v>40</v>
      </c>
      <c r="C152" s="48" t="s">
        <v>65</v>
      </c>
      <c r="D152" s="48" t="s">
        <v>59</v>
      </c>
      <c r="E152" s="48" t="s">
        <v>182</v>
      </c>
      <c r="F152" s="48"/>
      <c r="G152" s="61">
        <f>G153</f>
        <v>500</v>
      </c>
      <c r="H152" s="49">
        <f>H153</f>
        <v>500</v>
      </c>
      <c r="I152" s="49">
        <f>I153</f>
        <v>500</v>
      </c>
    </row>
    <row r="153" spans="1:9" s="18" customFormat="1" ht="16.5" customHeight="1">
      <c r="A153" s="21" t="s">
        <v>80</v>
      </c>
      <c r="B153" s="51" t="s">
        <v>40</v>
      </c>
      <c r="C153" s="48" t="s">
        <v>65</v>
      </c>
      <c r="D153" s="48" t="s">
        <v>59</v>
      </c>
      <c r="E153" s="48" t="s">
        <v>182</v>
      </c>
      <c r="F153" s="48" t="s">
        <v>55</v>
      </c>
      <c r="G153" s="61">
        <v>500</v>
      </c>
      <c r="H153" s="49">
        <v>500</v>
      </c>
      <c r="I153" s="49">
        <v>500</v>
      </c>
    </row>
    <row r="154" spans="1:9" s="18" customFormat="1" ht="18" customHeight="1">
      <c r="A154" s="21" t="s">
        <v>116</v>
      </c>
      <c r="B154" s="51" t="s">
        <v>40</v>
      </c>
      <c r="C154" s="48" t="s">
        <v>65</v>
      </c>
      <c r="D154" s="48" t="s">
        <v>59</v>
      </c>
      <c r="E154" s="48" t="s">
        <v>184</v>
      </c>
      <c r="F154" s="48"/>
      <c r="G154" s="61">
        <f>G155</f>
        <v>3263.197</v>
      </c>
      <c r="H154" s="49">
        <v>0</v>
      </c>
      <c r="I154" s="49">
        <v>0</v>
      </c>
    </row>
    <row r="155" spans="1:9" s="18" customFormat="1" ht="18" customHeight="1">
      <c r="A155" s="21" t="s">
        <v>80</v>
      </c>
      <c r="B155" s="51" t="s">
        <v>40</v>
      </c>
      <c r="C155" s="48" t="s">
        <v>65</v>
      </c>
      <c r="D155" s="48" t="s">
        <v>59</v>
      </c>
      <c r="E155" s="48" t="s">
        <v>184</v>
      </c>
      <c r="F155" s="48" t="s">
        <v>55</v>
      </c>
      <c r="G155" s="61">
        <v>3263.197</v>
      </c>
      <c r="H155" s="49">
        <v>0</v>
      </c>
      <c r="I155" s="49">
        <v>0</v>
      </c>
    </row>
    <row r="156" spans="1:9" s="18" customFormat="1" ht="18" customHeight="1">
      <c r="A156" s="21" t="s">
        <v>186</v>
      </c>
      <c r="B156" s="51" t="s">
        <v>40</v>
      </c>
      <c r="C156" s="48" t="s">
        <v>65</v>
      </c>
      <c r="D156" s="48" t="s">
        <v>59</v>
      </c>
      <c r="E156" s="48" t="s">
        <v>187</v>
      </c>
      <c r="F156" s="48"/>
      <c r="G156" s="49">
        <f aca="true" t="shared" si="19" ref="G156:I157">G157</f>
        <v>50</v>
      </c>
      <c r="H156" s="49">
        <f t="shared" si="19"/>
        <v>100</v>
      </c>
      <c r="I156" s="49">
        <f t="shared" si="19"/>
        <v>100</v>
      </c>
    </row>
    <row r="157" spans="1:9" s="18" customFormat="1" ht="18" customHeight="1">
      <c r="A157" s="21" t="s">
        <v>110</v>
      </c>
      <c r="B157" s="51" t="s">
        <v>40</v>
      </c>
      <c r="C157" s="48" t="s">
        <v>65</v>
      </c>
      <c r="D157" s="48" t="s">
        <v>59</v>
      </c>
      <c r="E157" s="48" t="s">
        <v>188</v>
      </c>
      <c r="F157" s="48"/>
      <c r="G157" s="49">
        <f t="shared" si="19"/>
        <v>50</v>
      </c>
      <c r="H157" s="49">
        <f t="shared" si="19"/>
        <v>100</v>
      </c>
      <c r="I157" s="49">
        <f t="shared" si="19"/>
        <v>100</v>
      </c>
    </row>
    <row r="158" spans="1:9" s="18" customFormat="1" ht="18" customHeight="1">
      <c r="A158" s="21" t="s">
        <v>80</v>
      </c>
      <c r="B158" s="51" t="s">
        <v>40</v>
      </c>
      <c r="C158" s="48" t="s">
        <v>65</v>
      </c>
      <c r="D158" s="48" t="s">
        <v>59</v>
      </c>
      <c r="E158" s="48" t="s">
        <v>188</v>
      </c>
      <c r="F158" s="48" t="s">
        <v>55</v>
      </c>
      <c r="G158" s="49">
        <v>50</v>
      </c>
      <c r="H158" s="49">
        <v>100</v>
      </c>
      <c r="I158" s="49">
        <v>100</v>
      </c>
    </row>
    <row r="159" spans="1:9" s="18" customFormat="1" ht="22.5">
      <c r="A159" s="21" t="s">
        <v>189</v>
      </c>
      <c r="B159" s="51" t="s">
        <v>40</v>
      </c>
      <c r="C159" s="48" t="s">
        <v>65</v>
      </c>
      <c r="D159" s="48" t="s">
        <v>59</v>
      </c>
      <c r="E159" s="48" t="s">
        <v>190</v>
      </c>
      <c r="F159" s="48"/>
      <c r="G159" s="49">
        <f>G160+G162</f>
        <v>40</v>
      </c>
      <c r="H159" s="49">
        <f>H160+H162</f>
        <v>40</v>
      </c>
      <c r="I159" s="49">
        <f>I160+I162</f>
        <v>40</v>
      </c>
    </row>
    <row r="160" spans="1:9" s="8" customFormat="1" ht="18" customHeight="1">
      <c r="A160" s="20" t="s">
        <v>183</v>
      </c>
      <c r="B160" s="25" t="s">
        <v>40</v>
      </c>
      <c r="C160" s="33" t="s">
        <v>65</v>
      </c>
      <c r="D160" s="33" t="s">
        <v>59</v>
      </c>
      <c r="E160" s="33" t="s">
        <v>191</v>
      </c>
      <c r="F160" s="33"/>
      <c r="G160" s="42">
        <f>G161</f>
        <v>20</v>
      </c>
      <c r="H160" s="42">
        <f>H161</f>
        <v>20</v>
      </c>
      <c r="I160" s="42">
        <f>I161</f>
        <v>20</v>
      </c>
    </row>
    <row r="161" spans="1:9" s="8" customFormat="1" ht="18" customHeight="1">
      <c r="A161" s="20" t="s">
        <v>80</v>
      </c>
      <c r="B161" s="25" t="s">
        <v>40</v>
      </c>
      <c r="C161" s="33" t="s">
        <v>65</v>
      </c>
      <c r="D161" s="33" t="s">
        <v>59</v>
      </c>
      <c r="E161" s="33" t="s">
        <v>192</v>
      </c>
      <c r="F161" s="33" t="s">
        <v>55</v>
      </c>
      <c r="G161" s="42">
        <v>20</v>
      </c>
      <c r="H161" s="42">
        <v>20</v>
      </c>
      <c r="I161" s="42">
        <v>20</v>
      </c>
    </row>
    <row r="162" spans="1:9" s="8" customFormat="1" ht="18" customHeight="1">
      <c r="A162" s="20" t="s">
        <v>185</v>
      </c>
      <c r="B162" s="25" t="s">
        <v>40</v>
      </c>
      <c r="C162" s="33" t="s">
        <v>65</v>
      </c>
      <c r="D162" s="33" t="s">
        <v>59</v>
      </c>
      <c r="E162" s="33" t="s">
        <v>223</v>
      </c>
      <c r="F162" s="33"/>
      <c r="G162" s="42">
        <f>G163</f>
        <v>20</v>
      </c>
      <c r="H162" s="42">
        <f>H163</f>
        <v>20</v>
      </c>
      <c r="I162" s="42">
        <f>I163</f>
        <v>20</v>
      </c>
    </row>
    <row r="163" spans="1:9" s="8" customFormat="1" ht="18" customHeight="1">
      <c r="A163" s="20" t="s">
        <v>80</v>
      </c>
      <c r="B163" s="25" t="s">
        <v>40</v>
      </c>
      <c r="C163" s="33" t="s">
        <v>65</v>
      </c>
      <c r="D163" s="33" t="s">
        <v>59</v>
      </c>
      <c r="E163" s="33" t="s">
        <v>223</v>
      </c>
      <c r="F163" s="33" t="s">
        <v>55</v>
      </c>
      <c r="G163" s="42">
        <v>20</v>
      </c>
      <c r="H163" s="42">
        <v>20</v>
      </c>
      <c r="I163" s="42">
        <v>20</v>
      </c>
    </row>
    <row r="164" spans="1:9" s="8" customFormat="1" ht="27" customHeight="1">
      <c r="A164" s="19" t="s">
        <v>123</v>
      </c>
      <c r="B164" s="40" t="s">
        <v>40</v>
      </c>
      <c r="C164" s="39" t="s">
        <v>65</v>
      </c>
      <c r="D164" s="39" t="s">
        <v>59</v>
      </c>
      <c r="E164" s="39" t="s">
        <v>95</v>
      </c>
      <c r="F164" s="33"/>
      <c r="G164" s="34">
        <f aca="true" t="shared" si="20" ref="G164:I167">G165</f>
        <v>144679.723</v>
      </c>
      <c r="H164" s="34">
        <f t="shared" si="20"/>
        <v>0</v>
      </c>
      <c r="I164" s="34">
        <f t="shared" si="20"/>
        <v>0</v>
      </c>
    </row>
    <row r="165" spans="1:9" s="8" customFormat="1" ht="18" customHeight="1">
      <c r="A165" s="20" t="s">
        <v>137</v>
      </c>
      <c r="B165" s="25" t="s">
        <v>40</v>
      </c>
      <c r="C165" s="33" t="s">
        <v>65</v>
      </c>
      <c r="D165" s="33" t="s">
        <v>59</v>
      </c>
      <c r="E165" s="33" t="s">
        <v>136</v>
      </c>
      <c r="F165" s="33"/>
      <c r="G165" s="42">
        <f t="shared" si="20"/>
        <v>144679.723</v>
      </c>
      <c r="H165" s="42">
        <f t="shared" si="20"/>
        <v>0</v>
      </c>
      <c r="I165" s="42">
        <f t="shared" si="20"/>
        <v>0</v>
      </c>
    </row>
    <row r="166" spans="1:9" s="8" customFormat="1" ht="24" customHeight="1">
      <c r="A166" s="20" t="s">
        <v>139</v>
      </c>
      <c r="B166" s="25" t="s">
        <v>40</v>
      </c>
      <c r="C166" s="33" t="s">
        <v>65</v>
      </c>
      <c r="D166" s="33" t="s">
        <v>59</v>
      </c>
      <c r="E166" s="33" t="s">
        <v>138</v>
      </c>
      <c r="F166" s="33"/>
      <c r="G166" s="42">
        <f t="shared" si="20"/>
        <v>144679.723</v>
      </c>
      <c r="H166" s="42">
        <f t="shared" si="20"/>
        <v>0</v>
      </c>
      <c r="I166" s="42">
        <f t="shared" si="20"/>
        <v>0</v>
      </c>
    </row>
    <row r="167" spans="1:9" s="8" customFormat="1" ht="18" customHeight="1">
      <c r="A167" s="20" t="s">
        <v>96</v>
      </c>
      <c r="B167" s="25" t="s">
        <v>40</v>
      </c>
      <c r="C167" s="33" t="s">
        <v>65</v>
      </c>
      <c r="D167" s="33" t="s">
        <v>59</v>
      </c>
      <c r="E167" s="33" t="s">
        <v>140</v>
      </c>
      <c r="F167" s="33"/>
      <c r="G167" s="42">
        <f t="shared" si="20"/>
        <v>144679.723</v>
      </c>
      <c r="H167" s="42">
        <f t="shared" si="20"/>
        <v>0</v>
      </c>
      <c r="I167" s="42">
        <f t="shared" si="20"/>
        <v>0</v>
      </c>
    </row>
    <row r="168" spans="1:9" s="8" customFormat="1" ht="18" customHeight="1">
      <c r="A168" s="20" t="s">
        <v>68</v>
      </c>
      <c r="B168" s="25" t="s">
        <v>40</v>
      </c>
      <c r="C168" s="33" t="s">
        <v>65</v>
      </c>
      <c r="D168" s="33" t="s">
        <v>59</v>
      </c>
      <c r="E168" s="33" t="s">
        <v>140</v>
      </c>
      <c r="F168" s="33" t="s">
        <v>66</v>
      </c>
      <c r="G168" s="42">
        <v>144679.723</v>
      </c>
      <c r="H168" s="42">
        <v>0</v>
      </c>
      <c r="I168" s="42">
        <v>0</v>
      </c>
    </row>
    <row r="169" spans="1:9" s="8" customFormat="1" ht="15.75" customHeight="1">
      <c r="A169" s="24" t="s">
        <v>12</v>
      </c>
      <c r="B169" s="40" t="s">
        <v>40</v>
      </c>
      <c r="C169" s="39" t="s">
        <v>65</v>
      </c>
      <c r="D169" s="39" t="s">
        <v>65</v>
      </c>
      <c r="E169" s="39"/>
      <c r="F169" s="39"/>
      <c r="G169" s="34">
        <f>G172</f>
        <v>17993.57184</v>
      </c>
      <c r="H169" s="37">
        <f>H172</f>
        <v>12929.64177</v>
      </c>
      <c r="I169" s="37">
        <f>I172</f>
        <v>13071.164</v>
      </c>
    </row>
    <row r="170" spans="1:9" s="8" customFormat="1" ht="24.75" customHeight="1">
      <c r="A170" s="19" t="s">
        <v>254</v>
      </c>
      <c r="B170" s="25" t="s">
        <v>40</v>
      </c>
      <c r="C170" s="33" t="s">
        <v>65</v>
      </c>
      <c r="D170" s="33" t="s">
        <v>65</v>
      </c>
      <c r="E170" s="39" t="s">
        <v>93</v>
      </c>
      <c r="F170" s="39"/>
      <c r="G170" s="34">
        <f aca="true" t="shared" si="21" ref="G170:I172">G171</f>
        <v>17993.57184</v>
      </c>
      <c r="H170" s="34">
        <f t="shared" si="21"/>
        <v>12929.64177</v>
      </c>
      <c r="I170" s="34">
        <f t="shared" si="21"/>
        <v>13071.164</v>
      </c>
    </row>
    <row r="171" spans="1:9" s="8" customFormat="1" ht="21.75" customHeight="1">
      <c r="A171" s="20" t="s">
        <v>146</v>
      </c>
      <c r="B171" s="25" t="s">
        <v>40</v>
      </c>
      <c r="C171" s="33" t="s">
        <v>65</v>
      </c>
      <c r="D171" s="33" t="s">
        <v>65</v>
      </c>
      <c r="E171" s="33" t="s">
        <v>180</v>
      </c>
      <c r="F171" s="39"/>
      <c r="G171" s="42">
        <f t="shared" si="21"/>
        <v>17993.57184</v>
      </c>
      <c r="H171" s="42">
        <f t="shared" si="21"/>
        <v>12929.64177</v>
      </c>
      <c r="I171" s="42">
        <f t="shared" si="21"/>
        <v>13071.164</v>
      </c>
    </row>
    <row r="172" spans="1:9" s="8" customFormat="1" ht="21.75" customHeight="1">
      <c r="A172" s="21" t="s">
        <v>193</v>
      </c>
      <c r="B172" s="25" t="s">
        <v>40</v>
      </c>
      <c r="C172" s="33" t="s">
        <v>65</v>
      </c>
      <c r="D172" s="33" t="s">
        <v>65</v>
      </c>
      <c r="E172" s="33" t="s">
        <v>194</v>
      </c>
      <c r="F172" s="39"/>
      <c r="G172" s="42">
        <f t="shared" si="21"/>
        <v>17993.57184</v>
      </c>
      <c r="H172" s="42">
        <f t="shared" si="21"/>
        <v>12929.64177</v>
      </c>
      <c r="I172" s="42">
        <f t="shared" si="21"/>
        <v>13071.164</v>
      </c>
    </row>
    <row r="173" spans="1:9" s="8" customFormat="1" ht="15" customHeight="1">
      <c r="A173" s="20" t="s">
        <v>145</v>
      </c>
      <c r="B173" s="25" t="s">
        <v>40</v>
      </c>
      <c r="C173" s="33" t="s">
        <v>65</v>
      </c>
      <c r="D173" s="33" t="s">
        <v>65</v>
      </c>
      <c r="E173" s="33" t="s">
        <v>195</v>
      </c>
      <c r="F173" s="39"/>
      <c r="G173" s="42">
        <f>G174+G175+G176</f>
        <v>17993.57184</v>
      </c>
      <c r="H173" s="42">
        <f>H174+H175+H176</f>
        <v>12929.64177</v>
      </c>
      <c r="I173" s="42">
        <f>I174+I175+I176</f>
        <v>13071.164</v>
      </c>
    </row>
    <row r="174" spans="1:9" s="8" customFormat="1" ht="18" customHeight="1">
      <c r="A174" s="20" t="s">
        <v>88</v>
      </c>
      <c r="B174" s="25" t="s">
        <v>40</v>
      </c>
      <c r="C174" s="33" t="s">
        <v>65</v>
      </c>
      <c r="D174" s="33" t="s">
        <v>65</v>
      </c>
      <c r="E174" s="33" t="s">
        <v>195</v>
      </c>
      <c r="F174" s="33" t="s">
        <v>122</v>
      </c>
      <c r="G174" s="42">
        <v>15368.60784</v>
      </c>
      <c r="H174" s="42">
        <v>10416</v>
      </c>
      <c r="I174" s="42">
        <v>10546.2</v>
      </c>
    </row>
    <row r="175" spans="1:9" s="8" customFormat="1" ht="18" customHeight="1">
      <c r="A175" s="20" t="s">
        <v>87</v>
      </c>
      <c r="B175" s="25" t="s">
        <v>40</v>
      </c>
      <c r="C175" s="33" t="s">
        <v>65</v>
      </c>
      <c r="D175" s="33" t="s">
        <v>65</v>
      </c>
      <c r="E175" s="33" t="s">
        <v>195</v>
      </c>
      <c r="F175" s="33" t="s">
        <v>55</v>
      </c>
      <c r="G175" s="42">
        <v>2620</v>
      </c>
      <c r="H175" s="42">
        <v>2508.67777</v>
      </c>
      <c r="I175" s="42">
        <v>2520</v>
      </c>
    </row>
    <row r="176" spans="1:9" s="8" customFormat="1" ht="14.25" customHeight="1">
      <c r="A176" s="20" t="s">
        <v>120</v>
      </c>
      <c r="B176" s="25" t="s">
        <v>40</v>
      </c>
      <c r="C176" s="33" t="s">
        <v>65</v>
      </c>
      <c r="D176" s="33" t="s">
        <v>65</v>
      </c>
      <c r="E176" s="33" t="s">
        <v>195</v>
      </c>
      <c r="F176" s="33" t="s">
        <v>121</v>
      </c>
      <c r="G176" s="42">
        <v>4.964</v>
      </c>
      <c r="H176" s="42">
        <v>4.964</v>
      </c>
      <c r="I176" s="42">
        <v>4.964</v>
      </c>
    </row>
    <row r="177" spans="1:9" s="8" customFormat="1" ht="14.25" customHeight="1">
      <c r="A177" s="24" t="s">
        <v>42</v>
      </c>
      <c r="B177" s="40" t="s">
        <v>40</v>
      </c>
      <c r="C177" s="39" t="s">
        <v>69</v>
      </c>
      <c r="D177" s="39" t="s">
        <v>50</v>
      </c>
      <c r="E177" s="39"/>
      <c r="F177" s="39"/>
      <c r="G177" s="34">
        <f>G184+G178</f>
        <v>1084.2</v>
      </c>
      <c r="H177" s="34">
        <f>H184+H178</f>
        <v>620.7</v>
      </c>
      <c r="I177" s="34">
        <f>I184+I178</f>
        <v>620.7</v>
      </c>
    </row>
    <row r="178" spans="1:9" s="8" customFormat="1" ht="26.25" customHeight="1">
      <c r="A178" s="24" t="s">
        <v>108</v>
      </c>
      <c r="B178" s="40" t="s">
        <v>40</v>
      </c>
      <c r="C178" s="39" t="s">
        <v>69</v>
      </c>
      <c r="D178" s="39" t="s">
        <v>65</v>
      </c>
      <c r="E178" s="39"/>
      <c r="F178" s="39"/>
      <c r="G178" s="34">
        <f aca="true" t="shared" si="22" ref="G178:I182">G179</f>
        <v>50</v>
      </c>
      <c r="H178" s="34">
        <f t="shared" si="22"/>
        <v>50</v>
      </c>
      <c r="I178" s="34">
        <f t="shared" si="22"/>
        <v>50</v>
      </c>
    </row>
    <row r="179" spans="1:9" s="8" customFormat="1" ht="14.25" customHeight="1">
      <c r="A179" s="20" t="s">
        <v>26</v>
      </c>
      <c r="B179" s="25" t="s">
        <v>40</v>
      </c>
      <c r="C179" s="33" t="s">
        <v>69</v>
      </c>
      <c r="D179" s="33" t="s">
        <v>65</v>
      </c>
      <c r="E179" s="33" t="s">
        <v>53</v>
      </c>
      <c r="F179" s="39"/>
      <c r="G179" s="42">
        <f t="shared" si="22"/>
        <v>50</v>
      </c>
      <c r="H179" s="42">
        <f t="shared" si="22"/>
        <v>50</v>
      </c>
      <c r="I179" s="42">
        <f t="shared" si="22"/>
        <v>50</v>
      </c>
    </row>
    <row r="180" spans="1:9" s="8" customFormat="1" ht="14.25" customHeight="1">
      <c r="A180" s="20" t="s">
        <v>27</v>
      </c>
      <c r="B180" s="25" t="s">
        <v>40</v>
      </c>
      <c r="C180" s="33" t="s">
        <v>69</v>
      </c>
      <c r="D180" s="33" t="s">
        <v>65</v>
      </c>
      <c r="E180" s="33" t="s">
        <v>73</v>
      </c>
      <c r="F180" s="39"/>
      <c r="G180" s="42">
        <f t="shared" si="22"/>
        <v>50</v>
      </c>
      <c r="H180" s="42">
        <f t="shared" si="22"/>
        <v>50</v>
      </c>
      <c r="I180" s="42">
        <f t="shared" si="22"/>
        <v>50</v>
      </c>
    </row>
    <row r="181" spans="1:9" s="8" customFormat="1" ht="14.25" customHeight="1">
      <c r="A181" s="20" t="s">
        <v>27</v>
      </c>
      <c r="B181" s="25" t="s">
        <v>40</v>
      </c>
      <c r="C181" s="33" t="s">
        <v>69</v>
      </c>
      <c r="D181" s="33" t="s">
        <v>65</v>
      </c>
      <c r="E181" s="33" t="s">
        <v>56</v>
      </c>
      <c r="F181" s="39"/>
      <c r="G181" s="42">
        <f t="shared" si="22"/>
        <v>50</v>
      </c>
      <c r="H181" s="42">
        <f t="shared" si="22"/>
        <v>50</v>
      </c>
      <c r="I181" s="42">
        <f t="shared" si="22"/>
        <v>50</v>
      </c>
    </row>
    <row r="182" spans="1:9" s="8" customFormat="1" ht="14.25" customHeight="1">
      <c r="A182" s="20" t="s">
        <v>107</v>
      </c>
      <c r="B182" s="25" t="s">
        <v>40</v>
      </c>
      <c r="C182" s="33" t="s">
        <v>69</v>
      </c>
      <c r="D182" s="33" t="s">
        <v>65</v>
      </c>
      <c r="E182" s="33" t="s">
        <v>106</v>
      </c>
      <c r="F182" s="39"/>
      <c r="G182" s="42">
        <f t="shared" si="22"/>
        <v>50</v>
      </c>
      <c r="H182" s="42">
        <f t="shared" si="22"/>
        <v>50</v>
      </c>
      <c r="I182" s="42">
        <f t="shared" si="22"/>
        <v>50</v>
      </c>
    </row>
    <row r="183" spans="1:9" s="8" customFormat="1" ht="13.5" customHeight="1">
      <c r="A183" s="20" t="s">
        <v>80</v>
      </c>
      <c r="B183" s="25" t="s">
        <v>40</v>
      </c>
      <c r="C183" s="33" t="s">
        <v>69</v>
      </c>
      <c r="D183" s="33" t="s">
        <v>65</v>
      </c>
      <c r="E183" s="33" t="s">
        <v>106</v>
      </c>
      <c r="F183" s="33" t="s">
        <v>55</v>
      </c>
      <c r="G183" s="42">
        <v>50</v>
      </c>
      <c r="H183" s="42">
        <v>50</v>
      </c>
      <c r="I183" s="42">
        <v>50</v>
      </c>
    </row>
    <row r="184" spans="1:9" s="8" customFormat="1" ht="18.75" customHeight="1">
      <c r="A184" s="24" t="s">
        <v>104</v>
      </c>
      <c r="B184" s="40" t="s">
        <v>40</v>
      </c>
      <c r="C184" s="39" t="s">
        <v>69</v>
      </c>
      <c r="D184" s="39" t="s">
        <v>69</v>
      </c>
      <c r="E184" s="39"/>
      <c r="F184" s="39"/>
      <c r="G184" s="34">
        <f aca="true" t="shared" si="23" ref="G184:I185">G185</f>
        <v>1034.2</v>
      </c>
      <c r="H184" s="34">
        <f t="shared" si="23"/>
        <v>570.7</v>
      </c>
      <c r="I184" s="34">
        <f t="shared" si="23"/>
        <v>570.7</v>
      </c>
    </row>
    <row r="185" spans="1:9" s="8" customFormat="1" ht="15.75" customHeight="1">
      <c r="A185" s="19" t="s">
        <v>28</v>
      </c>
      <c r="B185" s="40" t="s">
        <v>40</v>
      </c>
      <c r="C185" s="39" t="s">
        <v>69</v>
      </c>
      <c r="D185" s="39" t="s">
        <v>69</v>
      </c>
      <c r="E185" s="39" t="s">
        <v>72</v>
      </c>
      <c r="F185" s="39"/>
      <c r="G185" s="34">
        <f t="shared" si="23"/>
        <v>1034.2</v>
      </c>
      <c r="H185" s="34">
        <f t="shared" si="23"/>
        <v>570.7</v>
      </c>
      <c r="I185" s="34">
        <f t="shared" si="23"/>
        <v>570.7</v>
      </c>
    </row>
    <row r="186" spans="1:9" s="8" customFormat="1" ht="18.75" customHeight="1">
      <c r="A186" s="20" t="s">
        <v>146</v>
      </c>
      <c r="B186" s="25" t="s">
        <v>40</v>
      </c>
      <c r="C186" s="33" t="s">
        <v>69</v>
      </c>
      <c r="D186" s="33" t="s">
        <v>69</v>
      </c>
      <c r="E186" s="33" t="s">
        <v>196</v>
      </c>
      <c r="F186" s="33"/>
      <c r="G186" s="42">
        <f>G187+G192</f>
        <v>1034.2</v>
      </c>
      <c r="H186" s="42">
        <f>H187+H192</f>
        <v>570.7</v>
      </c>
      <c r="I186" s="42">
        <f>I187+I192</f>
        <v>570.7</v>
      </c>
    </row>
    <row r="187" spans="1:9" s="8" customFormat="1" ht="22.5">
      <c r="A187" s="20" t="s">
        <v>197</v>
      </c>
      <c r="B187" s="25" t="s">
        <v>40</v>
      </c>
      <c r="C187" s="33" t="s">
        <v>69</v>
      </c>
      <c r="D187" s="33" t="s">
        <v>69</v>
      </c>
      <c r="E187" s="33" t="s">
        <v>198</v>
      </c>
      <c r="F187" s="33"/>
      <c r="G187" s="42">
        <f>G190+G188</f>
        <v>575.2</v>
      </c>
      <c r="H187" s="42">
        <f>H190+H188</f>
        <v>570.7</v>
      </c>
      <c r="I187" s="42">
        <f>I190+I188</f>
        <v>570.7</v>
      </c>
    </row>
    <row r="188" spans="1:9" s="8" customFormat="1" ht="15" customHeight="1">
      <c r="A188" s="20" t="s">
        <v>124</v>
      </c>
      <c r="B188" s="25" t="s">
        <v>40</v>
      </c>
      <c r="C188" s="33" t="s">
        <v>69</v>
      </c>
      <c r="D188" s="33" t="s">
        <v>69</v>
      </c>
      <c r="E188" s="33" t="s">
        <v>199</v>
      </c>
      <c r="F188" s="33"/>
      <c r="G188" s="42">
        <f>G189</f>
        <v>200</v>
      </c>
      <c r="H188" s="42">
        <f>H189</f>
        <v>200</v>
      </c>
      <c r="I188" s="42">
        <f>I189</f>
        <v>200</v>
      </c>
    </row>
    <row r="189" spans="1:9" s="8" customFormat="1" ht="15" customHeight="1">
      <c r="A189" s="20" t="s">
        <v>80</v>
      </c>
      <c r="B189" s="25" t="s">
        <v>40</v>
      </c>
      <c r="C189" s="33" t="s">
        <v>69</v>
      </c>
      <c r="D189" s="33" t="s">
        <v>69</v>
      </c>
      <c r="E189" s="33" t="s">
        <v>199</v>
      </c>
      <c r="F189" s="33" t="s">
        <v>55</v>
      </c>
      <c r="G189" s="42">
        <v>200</v>
      </c>
      <c r="H189" s="42">
        <v>200</v>
      </c>
      <c r="I189" s="42">
        <v>200</v>
      </c>
    </row>
    <row r="190" spans="1:9" s="8" customFormat="1" ht="15" customHeight="1">
      <c r="A190" s="20" t="s">
        <v>114</v>
      </c>
      <c r="B190" s="25" t="s">
        <v>40</v>
      </c>
      <c r="C190" s="33" t="s">
        <v>69</v>
      </c>
      <c r="D190" s="33" t="s">
        <v>69</v>
      </c>
      <c r="E190" s="33" t="s">
        <v>200</v>
      </c>
      <c r="F190" s="33"/>
      <c r="G190" s="42">
        <f>G191</f>
        <v>375.2</v>
      </c>
      <c r="H190" s="42">
        <f>H191</f>
        <v>370.7</v>
      </c>
      <c r="I190" s="42">
        <f>I191</f>
        <v>370.7</v>
      </c>
    </row>
    <row r="191" spans="1:9" s="8" customFormat="1" ht="15" customHeight="1">
      <c r="A191" s="20" t="s">
        <v>87</v>
      </c>
      <c r="B191" s="25" t="s">
        <v>40</v>
      </c>
      <c r="C191" s="33" t="s">
        <v>69</v>
      </c>
      <c r="D191" s="33" t="s">
        <v>69</v>
      </c>
      <c r="E191" s="33" t="s">
        <v>200</v>
      </c>
      <c r="F191" s="33" t="s">
        <v>55</v>
      </c>
      <c r="G191" s="61">
        <v>375.2</v>
      </c>
      <c r="H191" s="42">
        <v>370.7</v>
      </c>
      <c r="I191" s="42">
        <v>370.7</v>
      </c>
    </row>
    <row r="192" spans="1:9" s="8" customFormat="1" ht="14.25" customHeight="1">
      <c r="A192" s="20" t="s">
        <v>201</v>
      </c>
      <c r="B192" s="25" t="s">
        <v>40</v>
      </c>
      <c r="C192" s="33" t="s">
        <v>69</v>
      </c>
      <c r="D192" s="33" t="s">
        <v>69</v>
      </c>
      <c r="E192" s="33" t="s">
        <v>202</v>
      </c>
      <c r="F192" s="33"/>
      <c r="G192" s="61">
        <f>G193</f>
        <v>459</v>
      </c>
      <c r="H192" s="42">
        <f>H193</f>
        <v>0</v>
      </c>
      <c r="I192" s="42">
        <f>I193</f>
        <v>0</v>
      </c>
    </row>
    <row r="193" spans="1:9" s="8" customFormat="1" ht="15.75" customHeight="1">
      <c r="A193" s="20" t="s">
        <v>29</v>
      </c>
      <c r="B193" s="25" t="s">
        <v>40</v>
      </c>
      <c r="C193" s="33" t="s">
        <v>69</v>
      </c>
      <c r="D193" s="33" t="s">
        <v>69</v>
      </c>
      <c r="E193" s="33" t="s">
        <v>203</v>
      </c>
      <c r="F193" s="33"/>
      <c r="G193" s="61">
        <f>G194+G195</f>
        <v>459</v>
      </c>
      <c r="H193" s="42">
        <f>H194+H195</f>
        <v>0</v>
      </c>
      <c r="I193" s="42">
        <f>I194+I195</f>
        <v>0</v>
      </c>
    </row>
    <row r="194" spans="1:9" s="8" customFormat="1" ht="15.75" customHeight="1">
      <c r="A194" s="20" t="s">
        <v>88</v>
      </c>
      <c r="B194" s="25" t="s">
        <v>40</v>
      </c>
      <c r="C194" s="33" t="s">
        <v>69</v>
      </c>
      <c r="D194" s="33" t="s">
        <v>69</v>
      </c>
      <c r="E194" s="33" t="s">
        <v>203</v>
      </c>
      <c r="F194" s="33" t="s">
        <v>122</v>
      </c>
      <c r="G194" s="61">
        <v>450</v>
      </c>
      <c r="H194" s="42">
        <v>0</v>
      </c>
      <c r="I194" s="42">
        <v>0</v>
      </c>
    </row>
    <row r="195" spans="1:9" s="8" customFormat="1" ht="15.75" customHeight="1">
      <c r="A195" s="20" t="s">
        <v>87</v>
      </c>
      <c r="B195" s="25" t="s">
        <v>40</v>
      </c>
      <c r="C195" s="33" t="s">
        <v>69</v>
      </c>
      <c r="D195" s="33" t="s">
        <v>69</v>
      </c>
      <c r="E195" s="33" t="s">
        <v>203</v>
      </c>
      <c r="F195" s="33" t="s">
        <v>55</v>
      </c>
      <c r="G195" s="61">
        <v>9</v>
      </c>
      <c r="H195" s="42">
        <v>0</v>
      </c>
      <c r="I195" s="42">
        <v>0</v>
      </c>
    </row>
    <row r="196" spans="1:9" s="8" customFormat="1" ht="15" customHeight="1">
      <c r="A196" s="23" t="s">
        <v>44</v>
      </c>
      <c r="B196" s="40" t="s">
        <v>40</v>
      </c>
      <c r="C196" s="39" t="s">
        <v>64</v>
      </c>
      <c r="D196" s="39" t="s">
        <v>50</v>
      </c>
      <c r="E196" s="38"/>
      <c r="F196" s="38"/>
      <c r="G196" s="64">
        <f>G197+G210</f>
        <v>14533.11016</v>
      </c>
      <c r="H196" s="34">
        <f>H197+H210</f>
        <v>11547.62227</v>
      </c>
      <c r="I196" s="34">
        <f>I197+I210</f>
        <v>11922.513640000001</v>
      </c>
    </row>
    <row r="197" spans="1:9" s="8" customFormat="1" ht="15" customHeight="1">
      <c r="A197" s="24" t="s">
        <v>6</v>
      </c>
      <c r="B197" s="25" t="s">
        <v>40</v>
      </c>
      <c r="C197" s="33" t="s">
        <v>64</v>
      </c>
      <c r="D197" s="33" t="s">
        <v>49</v>
      </c>
      <c r="E197" s="38"/>
      <c r="F197" s="39"/>
      <c r="G197" s="64">
        <f aca="true" t="shared" si="24" ref="G197:I198">G198</f>
        <v>14383.11016</v>
      </c>
      <c r="H197" s="34">
        <f t="shared" si="24"/>
        <v>11397.62227</v>
      </c>
      <c r="I197" s="34">
        <f t="shared" si="24"/>
        <v>11772.513640000001</v>
      </c>
    </row>
    <row r="198" spans="1:9" s="8" customFormat="1" ht="21" customHeight="1">
      <c r="A198" s="19" t="s">
        <v>256</v>
      </c>
      <c r="B198" s="40" t="s">
        <v>40</v>
      </c>
      <c r="C198" s="39" t="s">
        <v>64</v>
      </c>
      <c r="D198" s="39" t="s">
        <v>49</v>
      </c>
      <c r="E198" s="39" t="s">
        <v>71</v>
      </c>
      <c r="F198" s="33"/>
      <c r="G198" s="64">
        <f>G199</f>
        <v>14383.11016</v>
      </c>
      <c r="H198" s="34">
        <f t="shared" si="24"/>
        <v>11397.62227</v>
      </c>
      <c r="I198" s="34">
        <f t="shared" si="24"/>
        <v>11772.513640000001</v>
      </c>
    </row>
    <row r="199" spans="1:9" s="8" customFormat="1" ht="18.75" customHeight="1">
      <c r="A199" s="20" t="s">
        <v>146</v>
      </c>
      <c r="B199" s="25" t="s">
        <v>40</v>
      </c>
      <c r="C199" s="33" t="s">
        <v>64</v>
      </c>
      <c r="D199" s="33" t="s">
        <v>49</v>
      </c>
      <c r="E199" s="52" t="s">
        <v>205</v>
      </c>
      <c r="F199" s="33"/>
      <c r="G199" s="61">
        <f>G200+G203</f>
        <v>14383.11016</v>
      </c>
      <c r="H199" s="42">
        <f>H200+H203</f>
        <v>11397.62227</v>
      </c>
      <c r="I199" s="42">
        <f>I200+I203</f>
        <v>11772.513640000001</v>
      </c>
    </row>
    <row r="200" spans="1:9" s="8" customFormat="1" ht="24" customHeight="1">
      <c r="A200" s="20" t="s">
        <v>206</v>
      </c>
      <c r="B200" s="25" t="s">
        <v>40</v>
      </c>
      <c r="C200" s="33" t="s">
        <v>64</v>
      </c>
      <c r="D200" s="33" t="s">
        <v>49</v>
      </c>
      <c r="E200" s="52" t="s">
        <v>204</v>
      </c>
      <c r="F200" s="33"/>
      <c r="G200" s="61">
        <f>G201</f>
        <v>1971.053</v>
      </c>
      <c r="H200" s="42">
        <v>0</v>
      </c>
      <c r="I200" s="42">
        <v>0</v>
      </c>
    </row>
    <row r="201" spans="1:9" s="8" customFormat="1" ht="17.25" customHeight="1">
      <c r="A201" s="20" t="s">
        <v>116</v>
      </c>
      <c r="B201" s="25" t="s">
        <v>40</v>
      </c>
      <c r="C201" s="33" t="s">
        <v>64</v>
      </c>
      <c r="D201" s="33" t="s">
        <v>49</v>
      </c>
      <c r="E201" s="53" t="s">
        <v>207</v>
      </c>
      <c r="F201" s="33"/>
      <c r="G201" s="61">
        <f>G202</f>
        <v>1971.053</v>
      </c>
      <c r="H201" s="42">
        <v>0</v>
      </c>
      <c r="I201" s="42">
        <v>0</v>
      </c>
    </row>
    <row r="202" spans="1:9" s="8" customFormat="1" ht="17.25" customHeight="1">
      <c r="A202" s="20" t="s">
        <v>80</v>
      </c>
      <c r="B202" s="25" t="s">
        <v>40</v>
      </c>
      <c r="C202" s="33" t="s">
        <v>64</v>
      </c>
      <c r="D202" s="33" t="s">
        <v>49</v>
      </c>
      <c r="E202" s="53" t="s">
        <v>207</v>
      </c>
      <c r="F202" s="33" t="s">
        <v>55</v>
      </c>
      <c r="G202" s="61">
        <v>1971.053</v>
      </c>
      <c r="H202" s="42">
        <v>0</v>
      </c>
      <c r="I202" s="42">
        <v>0</v>
      </c>
    </row>
    <row r="203" spans="1:9" s="8" customFormat="1" ht="21" customHeight="1">
      <c r="A203" s="20" t="s">
        <v>193</v>
      </c>
      <c r="B203" s="25" t="s">
        <v>40</v>
      </c>
      <c r="C203" s="33" t="s">
        <v>64</v>
      </c>
      <c r="D203" s="33" t="s">
        <v>49</v>
      </c>
      <c r="E203" s="53" t="s">
        <v>208</v>
      </c>
      <c r="F203" s="33"/>
      <c r="G203" s="61">
        <f>G204</f>
        <v>12412.05716</v>
      </c>
      <c r="H203" s="42">
        <f>H204</f>
        <v>11397.62227</v>
      </c>
      <c r="I203" s="42">
        <f>I204</f>
        <v>11772.513640000001</v>
      </c>
    </row>
    <row r="204" spans="1:9" s="8" customFormat="1" ht="17.25" customHeight="1">
      <c r="A204" s="20" t="s">
        <v>145</v>
      </c>
      <c r="B204" s="25" t="s">
        <v>40</v>
      </c>
      <c r="C204" s="33" t="s">
        <v>64</v>
      </c>
      <c r="D204" s="33" t="s">
        <v>49</v>
      </c>
      <c r="E204" s="53" t="s">
        <v>208</v>
      </c>
      <c r="F204" s="33"/>
      <c r="G204" s="61">
        <f>G205+G206+G207+G208</f>
        <v>12412.05716</v>
      </c>
      <c r="H204" s="42">
        <f>H205+H206+H207+H208</f>
        <v>11397.62227</v>
      </c>
      <c r="I204" s="42">
        <f>I205+I206+I207+I208</f>
        <v>11772.513640000001</v>
      </c>
    </row>
    <row r="205" spans="1:9" s="8" customFormat="1" ht="17.25" customHeight="1">
      <c r="A205" s="20" t="s">
        <v>88</v>
      </c>
      <c r="B205" s="25" t="s">
        <v>40</v>
      </c>
      <c r="C205" s="33" t="s">
        <v>64</v>
      </c>
      <c r="D205" s="33" t="s">
        <v>49</v>
      </c>
      <c r="E205" s="53" t="s">
        <v>209</v>
      </c>
      <c r="F205" s="33" t="s">
        <v>122</v>
      </c>
      <c r="G205" s="61">
        <v>6099.024</v>
      </c>
      <c r="H205" s="42">
        <v>6985.92466</v>
      </c>
      <c r="I205" s="42">
        <v>7559.12164</v>
      </c>
    </row>
    <row r="206" spans="1:9" s="8" customFormat="1" ht="17.25" customHeight="1">
      <c r="A206" s="20" t="s">
        <v>87</v>
      </c>
      <c r="B206" s="25" t="s">
        <v>40</v>
      </c>
      <c r="C206" s="33" t="s">
        <v>64</v>
      </c>
      <c r="D206" s="33" t="s">
        <v>49</v>
      </c>
      <c r="E206" s="53" t="s">
        <v>209</v>
      </c>
      <c r="F206" s="33" t="s">
        <v>55</v>
      </c>
      <c r="G206" s="61">
        <v>2567.64116</v>
      </c>
      <c r="H206" s="42">
        <v>4338.30561</v>
      </c>
      <c r="I206" s="42">
        <v>4140</v>
      </c>
    </row>
    <row r="207" spans="1:9" s="8" customFormat="1" ht="17.25" customHeight="1">
      <c r="A207" s="20" t="s">
        <v>120</v>
      </c>
      <c r="B207" s="25" t="s">
        <v>40</v>
      </c>
      <c r="C207" s="33" t="s">
        <v>64</v>
      </c>
      <c r="D207" s="33" t="s">
        <v>49</v>
      </c>
      <c r="E207" s="53" t="s">
        <v>209</v>
      </c>
      <c r="F207" s="33" t="s">
        <v>121</v>
      </c>
      <c r="G207" s="42">
        <v>73.392</v>
      </c>
      <c r="H207" s="42">
        <v>73.392</v>
      </c>
      <c r="I207" s="42">
        <v>73.392</v>
      </c>
    </row>
    <row r="208" spans="1:9" s="8" customFormat="1" ht="51" customHeight="1">
      <c r="A208" s="22" t="s">
        <v>127</v>
      </c>
      <c r="B208" s="25" t="s">
        <v>40</v>
      </c>
      <c r="C208" s="33" t="s">
        <v>64</v>
      </c>
      <c r="D208" s="33" t="s">
        <v>49</v>
      </c>
      <c r="E208" s="53" t="s">
        <v>210</v>
      </c>
      <c r="F208" s="33"/>
      <c r="G208" s="42">
        <f>G209</f>
        <v>3672</v>
      </c>
      <c r="H208" s="42">
        <f>H209</f>
        <v>0</v>
      </c>
      <c r="I208" s="42">
        <f>I209</f>
        <v>0</v>
      </c>
    </row>
    <row r="209" spans="1:9" s="8" customFormat="1" ht="17.25" customHeight="1">
      <c r="A209" s="20" t="s">
        <v>88</v>
      </c>
      <c r="B209" s="25" t="s">
        <v>40</v>
      </c>
      <c r="C209" s="33" t="s">
        <v>64</v>
      </c>
      <c r="D209" s="33" t="s">
        <v>49</v>
      </c>
      <c r="E209" s="53" t="s">
        <v>210</v>
      </c>
      <c r="F209" s="33" t="s">
        <v>122</v>
      </c>
      <c r="G209" s="42">
        <v>3672</v>
      </c>
      <c r="H209" s="42">
        <v>0</v>
      </c>
      <c r="I209" s="42">
        <v>0</v>
      </c>
    </row>
    <row r="210" spans="1:9" s="14" customFormat="1" ht="17.25" customHeight="1">
      <c r="A210" s="28" t="s">
        <v>125</v>
      </c>
      <c r="B210" s="40" t="s">
        <v>40</v>
      </c>
      <c r="C210" s="39" t="s">
        <v>64</v>
      </c>
      <c r="D210" s="39" t="s">
        <v>51</v>
      </c>
      <c r="E210" s="39"/>
      <c r="F210" s="39"/>
      <c r="G210" s="34">
        <f>G211</f>
        <v>150</v>
      </c>
      <c r="H210" s="34">
        <f>H211</f>
        <v>150</v>
      </c>
      <c r="I210" s="34">
        <f>I211</f>
        <v>150</v>
      </c>
    </row>
    <row r="211" spans="1:9" s="14" customFormat="1" ht="21">
      <c r="A211" s="28" t="s">
        <v>256</v>
      </c>
      <c r="B211" s="40" t="s">
        <v>40</v>
      </c>
      <c r="C211" s="39" t="s">
        <v>64</v>
      </c>
      <c r="D211" s="39" t="s">
        <v>51</v>
      </c>
      <c r="E211" s="39" t="s">
        <v>71</v>
      </c>
      <c r="F211" s="39"/>
      <c r="G211" s="34">
        <f>G215</f>
        <v>150</v>
      </c>
      <c r="H211" s="34">
        <f>H215</f>
        <v>150</v>
      </c>
      <c r="I211" s="34">
        <f>I215</f>
        <v>150</v>
      </c>
    </row>
    <row r="212" spans="1:9" s="14" customFormat="1" ht="17.25" customHeight="1">
      <c r="A212" s="20" t="s">
        <v>146</v>
      </c>
      <c r="B212" s="25" t="s">
        <v>40</v>
      </c>
      <c r="C212" s="33" t="s">
        <v>64</v>
      </c>
      <c r="D212" s="33" t="s">
        <v>51</v>
      </c>
      <c r="E212" s="33" t="s">
        <v>205</v>
      </c>
      <c r="F212" s="33"/>
      <c r="G212" s="42">
        <f aca="true" t="shared" si="25" ref="G212:I214">G213</f>
        <v>150</v>
      </c>
      <c r="H212" s="42">
        <f t="shared" si="25"/>
        <v>150</v>
      </c>
      <c r="I212" s="54">
        <f t="shared" si="25"/>
        <v>150</v>
      </c>
    </row>
    <row r="213" spans="1:9" s="14" customFormat="1" ht="23.25" customHeight="1">
      <c r="A213" s="20" t="s">
        <v>206</v>
      </c>
      <c r="B213" s="25" t="s">
        <v>40</v>
      </c>
      <c r="C213" s="33" t="s">
        <v>64</v>
      </c>
      <c r="D213" s="33" t="s">
        <v>51</v>
      </c>
      <c r="E213" s="33" t="s">
        <v>204</v>
      </c>
      <c r="F213" s="33"/>
      <c r="G213" s="42">
        <f t="shared" si="25"/>
        <v>150</v>
      </c>
      <c r="H213" s="42">
        <f t="shared" si="25"/>
        <v>150</v>
      </c>
      <c r="I213" s="54">
        <f t="shared" si="25"/>
        <v>150</v>
      </c>
    </row>
    <row r="214" spans="1:9" s="14" customFormat="1" ht="17.25" customHeight="1">
      <c r="A214" s="29" t="s">
        <v>211</v>
      </c>
      <c r="B214" s="25" t="s">
        <v>40</v>
      </c>
      <c r="C214" s="33" t="s">
        <v>64</v>
      </c>
      <c r="D214" s="33" t="s">
        <v>51</v>
      </c>
      <c r="E214" s="33" t="s">
        <v>212</v>
      </c>
      <c r="F214" s="33"/>
      <c r="G214" s="42">
        <f t="shared" si="25"/>
        <v>150</v>
      </c>
      <c r="H214" s="42">
        <f t="shared" si="25"/>
        <v>150</v>
      </c>
      <c r="I214" s="54">
        <f t="shared" si="25"/>
        <v>150</v>
      </c>
    </row>
    <row r="215" spans="1:9" s="14" customFormat="1" ht="17.25" customHeight="1">
      <c r="A215" s="29" t="s">
        <v>80</v>
      </c>
      <c r="B215" s="25" t="s">
        <v>40</v>
      </c>
      <c r="C215" s="33" t="s">
        <v>64</v>
      </c>
      <c r="D215" s="33" t="s">
        <v>51</v>
      </c>
      <c r="E215" s="33" t="s">
        <v>212</v>
      </c>
      <c r="F215" s="33" t="s">
        <v>55</v>
      </c>
      <c r="G215" s="42">
        <v>150</v>
      </c>
      <c r="H215" s="42">
        <v>150</v>
      </c>
      <c r="I215" s="54">
        <v>150</v>
      </c>
    </row>
    <row r="216" spans="1:9" s="8" customFormat="1" ht="18.75" customHeight="1">
      <c r="A216" s="24" t="s">
        <v>43</v>
      </c>
      <c r="B216" s="40" t="s">
        <v>40</v>
      </c>
      <c r="C216" s="39" t="s">
        <v>62</v>
      </c>
      <c r="D216" s="39" t="s">
        <v>50</v>
      </c>
      <c r="E216" s="39"/>
      <c r="F216" s="39"/>
      <c r="G216" s="34">
        <f>G217+G224</f>
        <v>7710.4</v>
      </c>
      <c r="H216" s="34">
        <f>H217</f>
        <v>7321</v>
      </c>
      <c r="I216" s="34">
        <f>I217</f>
        <v>7321</v>
      </c>
    </row>
    <row r="217" spans="1:9" s="8" customFormat="1" ht="12.75" customHeight="1">
      <c r="A217" s="24" t="s">
        <v>7</v>
      </c>
      <c r="B217" s="40" t="s">
        <v>40</v>
      </c>
      <c r="C217" s="39" t="s">
        <v>62</v>
      </c>
      <c r="D217" s="39" t="s">
        <v>49</v>
      </c>
      <c r="E217" s="39"/>
      <c r="F217" s="39"/>
      <c r="G217" s="34">
        <f aca="true" t="shared" si="26" ref="G217:H221">G218</f>
        <v>7321</v>
      </c>
      <c r="H217" s="34">
        <f t="shared" si="26"/>
        <v>7321</v>
      </c>
      <c r="I217" s="34">
        <f>I218</f>
        <v>7321</v>
      </c>
    </row>
    <row r="218" spans="1:9" s="8" customFormat="1" ht="18" customHeight="1">
      <c r="A218" s="20" t="s">
        <v>26</v>
      </c>
      <c r="B218" s="25" t="s">
        <v>40</v>
      </c>
      <c r="C218" s="33" t="s">
        <v>62</v>
      </c>
      <c r="D218" s="33" t="s">
        <v>49</v>
      </c>
      <c r="E218" s="33" t="s">
        <v>53</v>
      </c>
      <c r="F218" s="33"/>
      <c r="G218" s="42">
        <f t="shared" si="26"/>
        <v>7321</v>
      </c>
      <c r="H218" s="42">
        <f t="shared" si="26"/>
        <v>7321</v>
      </c>
      <c r="I218" s="42">
        <f>I219</f>
        <v>7321</v>
      </c>
    </row>
    <row r="219" spans="1:9" s="8" customFormat="1" ht="18" customHeight="1">
      <c r="A219" s="20" t="s">
        <v>27</v>
      </c>
      <c r="B219" s="25" t="s">
        <v>40</v>
      </c>
      <c r="C219" s="33" t="s">
        <v>62</v>
      </c>
      <c r="D219" s="33" t="s">
        <v>49</v>
      </c>
      <c r="E219" s="33" t="s">
        <v>73</v>
      </c>
      <c r="F219" s="33"/>
      <c r="G219" s="42">
        <f t="shared" si="26"/>
        <v>7321</v>
      </c>
      <c r="H219" s="42">
        <f t="shared" si="26"/>
        <v>7321</v>
      </c>
      <c r="I219" s="42">
        <f>I220</f>
        <v>7321</v>
      </c>
    </row>
    <row r="220" spans="1:9" s="8" customFormat="1" ht="13.5" customHeight="1">
      <c r="A220" s="20" t="s">
        <v>27</v>
      </c>
      <c r="B220" s="25" t="s">
        <v>40</v>
      </c>
      <c r="C220" s="33" t="s">
        <v>62</v>
      </c>
      <c r="D220" s="33" t="s">
        <v>49</v>
      </c>
      <c r="E220" s="33" t="s">
        <v>56</v>
      </c>
      <c r="F220" s="33"/>
      <c r="G220" s="42">
        <f t="shared" si="26"/>
        <v>7321</v>
      </c>
      <c r="H220" s="42">
        <f t="shared" si="26"/>
        <v>7321</v>
      </c>
      <c r="I220" s="42">
        <f>I221</f>
        <v>7321</v>
      </c>
    </row>
    <row r="221" spans="1:9" s="8" customFormat="1" ht="15" customHeight="1">
      <c r="A221" s="20" t="s">
        <v>85</v>
      </c>
      <c r="B221" s="25" t="s">
        <v>40</v>
      </c>
      <c r="C221" s="33" t="s">
        <v>62</v>
      </c>
      <c r="D221" s="33" t="s">
        <v>49</v>
      </c>
      <c r="E221" s="33" t="s">
        <v>63</v>
      </c>
      <c r="F221" s="33"/>
      <c r="G221" s="42">
        <f t="shared" si="26"/>
        <v>7321</v>
      </c>
      <c r="H221" s="42">
        <f t="shared" si="26"/>
        <v>7321</v>
      </c>
      <c r="I221" s="42">
        <f>I222</f>
        <v>7321</v>
      </c>
    </row>
    <row r="222" spans="1:9" s="8" customFormat="1" ht="16.5" customHeight="1">
      <c r="A222" s="20" t="s">
        <v>86</v>
      </c>
      <c r="B222" s="25" t="s">
        <v>40</v>
      </c>
      <c r="C222" s="33" t="s">
        <v>62</v>
      </c>
      <c r="D222" s="33" t="s">
        <v>49</v>
      </c>
      <c r="E222" s="33" t="s">
        <v>63</v>
      </c>
      <c r="F222" s="33" t="s">
        <v>79</v>
      </c>
      <c r="G222" s="42">
        <v>7321</v>
      </c>
      <c r="H222" s="42">
        <v>7321</v>
      </c>
      <c r="I222" s="42">
        <v>7321</v>
      </c>
    </row>
    <row r="223" spans="1:9" s="8" customFormat="1" ht="16.5" customHeight="1">
      <c r="A223" s="24" t="s">
        <v>237</v>
      </c>
      <c r="B223" s="40" t="s">
        <v>40</v>
      </c>
      <c r="C223" s="39" t="s">
        <v>62</v>
      </c>
      <c r="D223" s="39" t="s">
        <v>51</v>
      </c>
      <c r="E223" s="33"/>
      <c r="F223" s="33"/>
      <c r="G223" s="34">
        <f aca="true" t="shared" si="27" ref="G223:I227">G224</f>
        <v>389.4</v>
      </c>
      <c r="H223" s="34">
        <f t="shared" si="27"/>
        <v>0</v>
      </c>
      <c r="I223" s="34">
        <f t="shared" si="27"/>
        <v>0</v>
      </c>
    </row>
    <row r="224" spans="1:9" s="8" customFormat="1" ht="21">
      <c r="A224" s="57" t="s">
        <v>262</v>
      </c>
      <c r="B224" s="40" t="s">
        <v>40</v>
      </c>
      <c r="C224" s="39" t="s">
        <v>62</v>
      </c>
      <c r="D224" s="39" t="s">
        <v>51</v>
      </c>
      <c r="E224" s="39" t="s">
        <v>231</v>
      </c>
      <c r="F224" s="33"/>
      <c r="G224" s="34">
        <f t="shared" si="27"/>
        <v>389.4</v>
      </c>
      <c r="H224" s="34">
        <f t="shared" si="27"/>
        <v>0</v>
      </c>
      <c r="I224" s="34">
        <f t="shared" si="27"/>
        <v>0</v>
      </c>
    </row>
    <row r="225" spans="1:9" s="8" customFormat="1" ht="16.5" customHeight="1">
      <c r="A225" s="62" t="s">
        <v>146</v>
      </c>
      <c r="B225" s="25" t="s">
        <v>40</v>
      </c>
      <c r="C225" s="33" t="s">
        <v>62</v>
      </c>
      <c r="D225" s="33" t="s">
        <v>51</v>
      </c>
      <c r="E225" s="33" t="s">
        <v>242</v>
      </c>
      <c r="F225" s="33"/>
      <c r="G225" s="42">
        <f t="shared" si="27"/>
        <v>389.4</v>
      </c>
      <c r="H225" s="42">
        <f t="shared" si="27"/>
        <v>0</v>
      </c>
      <c r="I225" s="42">
        <f t="shared" si="27"/>
        <v>0</v>
      </c>
    </row>
    <row r="226" spans="1:9" s="8" customFormat="1" ht="12.75">
      <c r="A226" s="62" t="s">
        <v>238</v>
      </c>
      <c r="B226" s="25" t="s">
        <v>40</v>
      </c>
      <c r="C226" s="33" t="s">
        <v>62</v>
      </c>
      <c r="D226" s="33" t="s">
        <v>51</v>
      </c>
      <c r="E226" s="33" t="s">
        <v>243</v>
      </c>
      <c r="F226" s="33"/>
      <c r="G226" s="42">
        <f t="shared" si="27"/>
        <v>389.4</v>
      </c>
      <c r="H226" s="42">
        <f t="shared" si="27"/>
        <v>0</v>
      </c>
      <c r="I226" s="42">
        <f t="shared" si="27"/>
        <v>0</v>
      </c>
    </row>
    <row r="227" spans="1:9" s="8" customFormat="1" ht="16.5" customHeight="1">
      <c r="A227" s="62" t="s">
        <v>239</v>
      </c>
      <c r="B227" s="25" t="s">
        <v>40</v>
      </c>
      <c r="C227" s="33" t="s">
        <v>62</v>
      </c>
      <c r="D227" s="33" t="s">
        <v>51</v>
      </c>
      <c r="E227" s="33" t="s">
        <v>241</v>
      </c>
      <c r="F227" s="33"/>
      <c r="G227" s="42">
        <f t="shared" si="27"/>
        <v>389.4</v>
      </c>
      <c r="H227" s="42">
        <f t="shared" si="27"/>
        <v>0</v>
      </c>
      <c r="I227" s="42">
        <f t="shared" si="27"/>
        <v>0</v>
      </c>
    </row>
    <row r="228" spans="1:9" s="8" customFormat="1" ht="16.5" customHeight="1">
      <c r="A228" s="62" t="s">
        <v>240</v>
      </c>
      <c r="B228" s="25" t="s">
        <v>40</v>
      </c>
      <c r="C228" s="33" t="s">
        <v>62</v>
      </c>
      <c r="D228" s="33" t="s">
        <v>51</v>
      </c>
      <c r="E228" s="33" t="s">
        <v>241</v>
      </c>
      <c r="F228" s="33" t="s">
        <v>263</v>
      </c>
      <c r="G228" s="42">
        <v>389.4</v>
      </c>
      <c r="H228" s="42">
        <v>0</v>
      </c>
      <c r="I228" s="42">
        <v>0</v>
      </c>
    </row>
    <row r="229" spans="1:9" s="8" customFormat="1" ht="15" customHeight="1">
      <c r="A229" s="24" t="s">
        <v>41</v>
      </c>
      <c r="B229" s="40" t="s">
        <v>40</v>
      </c>
      <c r="C229" s="39" t="s">
        <v>61</v>
      </c>
      <c r="D229" s="39" t="s">
        <v>50</v>
      </c>
      <c r="E229" s="39"/>
      <c r="F229" s="39"/>
      <c r="G229" s="34">
        <f>G230+G240</f>
        <v>19135.90978</v>
      </c>
      <c r="H229" s="34">
        <f>H230+H240</f>
        <v>15503.7</v>
      </c>
      <c r="I229" s="34">
        <f>I230+I240</f>
        <v>14379.613370000001</v>
      </c>
    </row>
    <row r="230" spans="1:9" s="8" customFormat="1" ht="15" customHeight="1">
      <c r="A230" s="24" t="s">
        <v>17</v>
      </c>
      <c r="B230" s="40" t="s">
        <v>40</v>
      </c>
      <c r="C230" s="39" t="s">
        <v>61</v>
      </c>
      <c r="D230" s="39" t="s">
        <v>49</v>
      </c>
      <c r="E230" s="39"/>
      <c r="F230" s="39"/>
      <c r="G230" s="34">
        <f aca="true" t="shared" si="28" ref="G230:I232">G231</f>
        <v>19075.90978</v>
      </c>
      <c r="H230" s="34">
        <f t="shared" si="28"/>
        <v>15443.7</v>
      </c>
      <c r="I230" s="34">
        <f t="shared" si="28"/>
        <v>14319.613370000001</v>
      </c>
    </row>
    <row r="231" spans="1:9" s="8" customFormat="1" ht="27.75" customHeight="1">
      <c r="A231" s="19" t="s">
        <v>257</v>
      </c>
      <c r="B231" s="25" t="s">
        <v>40</v>
      </c>
      <c r="C231" s="33" t="s">
        <v>61</v>
      </c>
      <c r="D231" s="33" t="s">
        <v>49</v>
      </c>
      <c r="E231" s="33" t="s">
        <v>70</v>
      </c>
      <c r="F231" s="33"/>
      <c r="G231" s="42">
        <f t="shared" si="28"/>
        <v>19075.90978</v>
      </c>
      <c r="H231" s="42">
        <f t="shared" si="28"/>
        <v>15443.7</v>
      </c>
      <c r="I231" s="42">
        <f t="shared" si="28"/>
        <v>14319.613370000001</v>
      </c>
    </row>
    <row r="232" spans="1:9" s="8" customFormat="1" ht="15.75" customHeight="1">
      <c r="A232" s="20" t="s">
        <v>146</v>
      </c>
      <c r="B232" s="25" t="s">
        <v>40</v>
      </c>
      <c r="C232" s="33" t="s">
        <v>61</v>
      </c>
      <c r="D232" s="33" t="s">
        <v>49</v>
      </c>
      <c r="E232" s="33" t="s">
        <v>117</v>
      </c>
      <c r="F232" s="33"/>
      <c r="G232" s="42">
        <f t="shared" si="28"/>
        <v>19075.90978</v>
      </c>
      <c r="H232" s="42">
        <f t="shared" si="28"/>
        <v>15443.7</v>
      </c>
      <c r="I232" s="42">
        <f t="shared" si="28"/>
        <v>14319.613370000001</v>
      </c>
    </row>
    <row r="233" spans="1:9" s="8" customFormat="1" ht="22.5">
      <c r="A233" s="20" t="s">
        <v>213</v>
      </c>
      <c r="B233" s="25" t="s">
        <v>40</v>
      </c>
      <c r="C233" s="33" t="s">
        <v>61</v>
      </c>
      <c r="D233" s="33" t="s">
        <v>49</v>
      </c>
      <c r="E233" s="33" t="s">
        <v>118</v>
      </c>
      <c r="F233" s="33"/>
      <c r="G233" s="42">
        <f>G234+G238</f>
        <v>19075.90978</v>
      </c>
      <c r="H233" s="42">
        <f>H234+H238</f>
        <v>15443.7</v>
      </c>
      <c r="I233" s="42">
        <f>I234+I238</f>
        <v>14319.613370000001</v>
      </c>
    </row>
    <row r="234" spans="1:9" s="8" customFormat="1" ht="24" customHeight="1">
      <c r="A234" s="20" t="s">
        <v>145</v>
      </c>
      <c r="B234" s="25" t="s">
        <v>40</v>
      </c>
      <c r="C234" s="33" t="s">
        <v>61</v>
      </c>
      <c r="D234" s="33" t="s">
        <v>49</v>
      </c>
      <c r="E234" s="33" t="s">
        <v>214</v>
      </c>
      <c r="F234" s="33"/>
      <c r="G234" s="42">
        <f>G235+G236+G237</f>
        <v>18030.859780000003</v>
      </c>
      <c r="H234" s="42">
        <f>H235+H236+H237</f>
        <v>15443.7</v>
      </c>
      <c r="I234" s="42">
        <f>I235+I236+I237</f>
        <v>14319.613370000001</v>
      </c>
    </row>
    <row r="235" spans="1:9" s="8" customFormat="1" ht="15.75" customHeight="1">
      <c r="A235" s="20" t="s">
        <v>88</v>
      </c>
      <c r="B235" s="25" t="s">
        <v>40</v>
      </c>
      <c r="C235" s="33" t="s">
        <v>61</v>
      </c>
      <c r="D235" s="33" t="s">
        <v>49</v>
      </c>
      <c r="E235" s="33" t="s">
        <v>214</v>
      </c>
      <c r="F235" s="33" t="s">
        <v>122</v>
      </c>
      <c r="G235" s="61">
        <v>9648.77978</v>
      </c>
      <c r="H235" s="42">
        <v>10416</v>
      </c>
      <c r="I235" s="42">
        <v>11688.06337</v>
      </c>
    </row>
    <row r="236" spans="1:9" s="8" customFormat="1" ht="15.75" customHeight="1">
      <c r="A236" s="20" t="s">
        <v>87</v>
      </c>
      <c r="B236" s="25" t="s">
        <v>40</v>
      </c>
      <c r="C236" s="33" t="s">
        <v>61</v>
      </c>
      <c r="D236" s="33" t="s">
        <v>49</v>
      </c>
      <c r="E236" s="33" t="s">
        <v>214</v>
      </c>
      <c r="F236" s="33" t="s">
        <v>55</v>
      </c>
      <c r="G236" s="42">
        <v>7741</v>
      </c>
      <c r="H236" s="42">
        <v>4841.1</v>
      </c>
      <c r="I236" s="42">
        <v>2378.1</v>
      </c>
    </row>
    <row r="237" spans="1:9" s="8" customFormat="1" ht="15.75" customHeight="1">
      <c r="A237" s="20" t="s">
        <v>120</v>
      </c>
      <c r="B237" s="25" t="s">
        <v>40</v>
      </c>
      <c r="C237" s="33" t="s">
        <v>61</v>
      </c>
      <c r="D237" s="33" t="s">
        <v>49</v>
      </c>
      <c r="E237" s="33" t="s">
        <v>214</v>
      </c>
      <c r="F237" s="33" t="s">
        <v>121</v>
      </c>
      <c r="G237" s="42">
        <v>641.08</v>
      </c>
      <c r="H237" s="42">
        <v>186.6</v>
      </c>
      <c r="I237" s="42">
        <v>253.45</v>
      </c>
    </row>
    <row r="238" spans="1:9" s="8" customFormat="1" ht="15.75" customHeight="1">
      <c r="A238" s="20" t="s">
        <v>116</v>
      </c>
      <c r="B238" s="25" t="s">
        <v>40</v>
      </c>
      <c r="C238" s="33" t="s">
        <v>61</v>
      </c>
      <c r="D238" s="33" t="s">
        <v>49</v>
      </c>
      <c r="E238" s="53" t="s">
        <v>215</v>
      </c>
      <c r="F238" s="33"/>
      <c r="G238" s="42">
        <f>G239</f>
        <v>1045.05</v>
      </c>
      <c r="H238" s="42">
        <f>H239</f>
        <v>0</v>
      </c>
      <c r="I238" s="42">
        <f>I239</f>
        <v>0</v>
      </c>
    </row>
    <row r="239" spans="1:9" s="8" customFormat="1" ht="15.75" customHeight="1">
      <c r="A239" s="20" t="s">
        <v>80</v>
      </c>
      <c r="B239" s="25" t="s">
        <v>40</v>
      </c>
      <c r="C239" s="33" t="s">
        <v>61</v>
      </c>
      <c r="D239" s="33" t="s">
        <v>49</v>
      </c>
      <c r="E239" s="53" t="s">
        <v>215</v>
      </c>
      <c r="F239" s="33" t="s">
        <v>55</v>
      </c>
      <c r="G239" s="42">
        <v>1045.05</v>
      </c>
      <c r="H239" s="42">
        <v>0</v>
      </c>
      <c r="I239" s="42">
        <v>0</v>
      </c>
    </row>
    <row r="240" spans="1:9" s="8" customFormat="1" ht="16.5" customHeight="1">
      <c r="A240" s="30" t="s">
        <v>126</v>
      </c>
      <c r="B240" s="40" t="s">
        <v>40</v>
      </c>
      <c r="C240" s="39" t="s">
        <v>61</v>
      </c>
      <c r="D240" s="39" t="s">
        <v>65</v>
      </c>
      <c r="E240" s="33"/>
      <c r="F240" s="33"/>
      <c r="G240" s="34">
        <f aca="true" t="shared" si="29" ref="G240:I241">G241</f>
        <v>60</v>
      </c>
      <c r="H240" s="34">
        <f t="shared" si="29"/>
        <v>60</v>
      </c>
      <c r="I240" s="34">
        <f t="shared" si="29"/>
        <v>60</v>
      </c>
    </row>
    <row r="241" spans="1:9" s="8" customFormat="1" ht="23.25" customHeight="1">
      <c r="A241" s="19" t="s">
        <v>257</v>
      </c>
      <c r="B241" s="40" t="s">
        <v>40</v>
      </c>
      <c r="C241" s="39" t="s">
        <v>61</v>
      </c>
      <c r="D241" s="39" t="s">
        <v>65</v>
      </c>
      <c r="E241" s="39" t="s">
        <v>70</v>
      </c>
      <c r="F241" s="33"/>
      <c r="G241" s="34">
        <f t="shared" si="29"/>
        <v>60</v>
      </c>
      <c r="H241" s="34">
        <f t="shared" si="29"/>
        <v>60</v>
      </c>
      <c r="I241" s="34">
        <f t="shared" si="29"/>
        <v>60</v>
      </c>
    </row>
    <row r="242" spans="1:9" s="8" customFormat="1" ht="18.75" customHeight="1">
      <c r="A242" s="20" t="s">
        <v>146</v>
      </c>
      <c r="B242" s="25" t="s">
        <v>40</v>
      </c>
      <c r="C242" s="33" t="s">
        <v>61</v>
      </c>
      <c r="D242" s="33" t="s">
        <v>65</v>
      </c>
      <c r="E242" s="33" t="s">
        <v>117</v>
      </c>
      <c r="F242" s="33"/>
      <c r="G242" s="42">
        <f aca="true" t="shared" si="30" ref="G242:I244">G243</f>
        <v>60</v>
      </c>
      <c r="H242" s="42">
        <f t="shared" si="30"/>
        <v>60</v>
      </c>
      <c r="I242" s="42">
        <f t="shared" si="30"/>
        <v>60</v>
      </c>
    </row>
    <row r="243" spans="1:9" s="8" customFormat="1" ht="22.5">
      <c r="A243" s="20" t="s">
        <v>213</v>
      </c>
      <c r="B243" s="25" t="s">
        <v>40</v>
      </c>
      <c r="C243" s="33" t="s">
        <v>61</v>
      </c>
      <c r="D243" s="33" t="s">
        <v>65</v>
      </c>
      <c r="E243" s="33" t="s">
        <v>118</v>
      </c>
      <c r="F243" s="33"/>
      <c r="G243" s="42">
        <f t="shared" si="30"/>
        <v>60</v>
      </c>
      <c r="H243" s="42">
        <f t="shared" si="30"/>
        <v>60</v>
      </c>
      <c r="I243" s="42">
        <f t="shared" si="30"/>
        <v>60</v>
      </c>
    </row>
    <row r="244" spans="1:9" s="8" customFormat="1" ht="16.5" customHeight="1">
      <c r="A244" s="20" t="s">
        <v>216</v>
      </c>
      <c r="B244" s="25" t="s">
        <v>40</v>
      </c>
      <c r="C244" s="33" t="s">
        <v>61</v>
      </c>
      <c r="D244" s="33" t="s">
        <v>65</v>
      </c>
      <c r="E244" s="33" t="s">
        <v>217</v>
      </c>
      <c r="F244" s="33"/>
      <c r="G244" s="42">
        <f t="shared" si="30"/>
        <v>60</v>
      </c>
      <c r="H244" s="42">
        <f t="shared" si="30"/>
        <v>60</v>
      </c>
      <c r="I244" s="42">
        <f t="shared" si="30"/>
        <v>60</v>
      </c>
    </row>
    <row r="245" spans="1:9" s="8" customFormat="1" ht="16.5" customHeight="1">
      <c r="A245" s="20" t="s">
        <v>87</v>
      </c>
      <c r="B245" s="25" t="s">
        <v>40</v>
      </c>
      <c r="C245" s="33" t="s">
        <v>61</v>
      </c>
      <c r="D245" s="33" t="s">
        <v>65</v>
      </c>
      <c r="E245" s="33" t="s">
        <v>217</v>
      </c>
      <c r="F245" s="33" t="s">
        <v>55</v>
      </c>
      <c r="G245" s="42">
        <v>60</v>
      </c>
      <c r="H245" s="42">
        <v>60</v>
      </c>
      <c r="I245" s="42">
        <v>60</v>
      </c>
    </row>
    <row r="246" spans="1:9" s="8" customFormat="1" ht="27" customHeight="1">
      <c r="A246" s="24" t="s">
        <v>98</v>
      </c>
      <c r="B246" s="40" t="s">
        <v>40</v>
      </c>
      <c r="C246" s="39" t="s">
        <v>60</v>
      </c>
      <c r="D246" s="39" t="s">
        <v>49</v>
      </c>
      <c r="E246" s="39"/>
      <c r="F246" s="39"/>
      <c r="G246" s="34">
        <f aca="true" t="shared" si="31" ref="G246:I250">G247</f>
        <v>813.4</v>
      </c>
      <c r="H246" s="34">
        <f t="shared" si="31"/>
        <v>813.4</v>
      </c>
      <c r="I246" s="34">
        <f t="shared" si="31"/>
        <v>746.55</v>
      </c>
    </row>
    <row r="247" spans="1:9" s="8" customFormat="1" ht="15.75" customHeight="1">
      <c r="A247" s="20" t="s">
        <v>26</v>
      </c>
      <c r="B247" s="25" t="s">
        <v>40</v>
      </c>
      <c r="C247" s="33" t="s">
        <v>60</v>
      </c>
      <c r="D247" s="33" t="s">
        <v>49</v>
      </c>
      <c r="E247" s="33" t="s">
        <v>73</v>
      </c>
      <c r="F247" s="39"/>
      <c r="G247" s="42">
        <f t="shared" si="31"/>
        <v>813.4</v>
      </c>
      <c r="H247" s="42">
        <f t="shared" si="31"/>
        <v>813.4</v>
      </c>
      <c r="I247" s="42">
        <f t="shared" si="31"/>
        <v>746.55</v>
      </c>
    </row>
    <row r="248" spans="1:9" s="8" customFormat="1" ht="15" customHeight="1">
      <c r="A248" s="20" t="s">
        <v>27</v>
      </c>
      <c r="B248" s="25" t="s">
        <v>40</v>
      </c>
      <c r="C248" s="33" t="s">
        <v>60</v>
      </c>
      <c r="D248" s="33" t="s">
        <v>49</v>
      </c>
      <c r="E248" s="33" t="s">
        <v>56</v>
      </c>
      <c r="F248" s="39"/>
      <c r="G248" s="42">
        <f t="shared" si="31"/>
        <v>813.4</v>
      </c>
      <c r="H248" s="42">
        <f t="shared" si="31"/>
        <v>813.4</v>
      </c>
      <c r="I248" s="42">
        <f t="shared" si="31"/>
        <v>746.55</v>
      </c>
    </row>
    <row r="249" spans="1:9" s="8" customFormat="1" ht="14.25" customHeight="1">
      <c r="A249" s="20" t="s">
        <v>27</v>
      </c>
      <c r="B249" s="25" t="s">
        <v>40</v>
      </c>
      <c r="C249" s="33" t="s">
        <v>60</v>
      </c>
      <c r="D249" s="33" t="s">
        <v>49</v>
      </c>
      <c r="E249" s="33" t="s">
        <v>56</v>
      </c>
      <c r="F249" s="39"/>
      <c r="G249" s="42">
        <f>G251</f>
        <v>813.4</v>
      </c>
      <c r="H249" s="42">
        <f t="shared" si="31"/>
        <v>813.4</v>
      </c>
      <c r="I249" s="42">
        <f t="shared" si="31"/>
        <v>746.55</v>
      </c>
    </row>
    <row r="250" spans="1:9" s="8" customFormat="1" ht="15.75" customHeight="1">
      <c r="A250" s="20" t="s">
        <v>261</v>
      </c>
      <c r="B250" s="25" t="s">
        <v>40</v>
      </c>
      <c r="C250" s="33" t="s">
        <v>60</v>
      </c>
      <c r="D250" s="33" t="s">
        <v>49</v>
      </c>
      <c r="E250" s="33" t="s">
        <v>97</v>
      </c>
      <c r="F250" s="39"/>
      <c r="G250" s="42">
        <f t="shared" si="31"/>
        <v>813.4</v>
      </c>
      <c r="H250" s="42">
        <f t="shared" si="31"/>
        <v>813.4</v>
      </c>
      <c r="I250" s="42">
        <f t="shared" si="31"/>
        <v>746.55</v>
      </c>
    </row>
    <row r="251" spans="1:9" s="8" customFormat="1" ht="14.25" customHeight="1">
      <c r="A251" s="20" t="s">
        <v>22</v>
      </c>
      <c r="B251" s="25" t="s">
        <v>40</v>
      </c>
      <c r="C251" s="33" t="s">
        <v>60</v>
      </c>
      <c r="D251" s="33" t="s">
        <v>49</v>
      </c>
      <c r="E251" s="33" t="s">
        <v>97</v>
      </c>
      <c r="F251" s="33" t="s">
        <v>21</v>
      </c>
      <c r="G251" s="42">
        <v>813.4</v>
      </c>
      <c r="H251" s="42">
        <v>813.4</v>
      </c>
      <c r="I251" s="42">
        <v>746.55</v>
      </c>
    </row>
    <row r="252" spans="1:9" s="8" customFormat="1" ht="28.5">
      <c r="A252" s="31" t="s">
        <v>258</v>
      </c>
      <c r="B252" s="35" t="s">
        <v>76</v>
      </c>
      <c r="C252" s="33"/>
      <c r="D252" s="33"/>
      <c r="E252" s="39"/>
      <c r="F252" s="33"/>
      <c r="G252" s="34">
        <f>G253</f>
        <v>3195.9102199999998</v>
      </c>
      <c r="H252" s="34">
        <f>H253</f>
        <v>3762.16116</v>
      </c>
      <c r="I252" s="34">
        <f>I253</f>
        <v>3913.05161</v>
      </c>
    </row>
    <row r="253" spans="1:9" s="8" customFormat="1" ht="14.25" customHeight="1">
      <c r="A253" s="24" t="s">
        <v>1</v>
      </c>
      <c r="B253" s="38" t="s">
        <v>76</v>
      </c>
      <c r="C253" s="39" t="s">
        <v>49</v>
      </c>
      <c r="D253" s="39" t="s">
        <v>50</v>
      </c>
      <c r="E253" s="39"/>
      <c r="F253" s="39"/>
      <c r="G253" s="34">
        <f>G254+G260</f>
        <v>3195.9102199999998</v>
      </c>
      <c r="H253" s="34">
        <f>H254+H260</f>
        <v>3762.16116</v>
      </c>
      <c r="I253" s="34">
        <f>I254+I260</f>
        <v>3913.05161</v>
      </c>
    </row>
    <row r="254" spans="1:9" s="8" customFormat="1" ht="27.75" customHeight="1">
      <c r="A254" s="24" t="s">
        <v>39</v>
      </c>
      <c r="B254" s="38" t="s">
        <v>76</v>
      </c>
      <c r="C254" s="39" t="s">
        <v>49</v>
      </c>
      <c r="D254" s="39" t="s">
        <v>58</v>
      </c>
      <c r="E254" s="33"/>
      <c r="F254" s="33"/>
      <c r="G254" s="34">
        <f aca="true" t="shared" si="32" ref="G254:I257">G255</f>
        <v>1588.50052</v>
      </c>
      <c r="H254" s="55">
        <f t="shared" si="32"/>
        <v>1658.76116</v>
      </c>
      <c r="I254" s="55">
        <f t="shared" si="32"/>
        <v>1724.55161</v>
      </c>
    </row>
    <row r="255" spans="1:9" s="8" customFormat="1" ht="27.75" customHeight="1">
      <c r="A255" s="19" t="s">
        <v>89</v>
      </c>
      <c r="B255" s="25" t="s">
        <v>76</v>
      </c>
      <c r="C255" s="33" t="s">
        <v>49</v>
      </c>
      <c r="D255" s="33" t="s">
        <v>58</v>
      </c>
      <c r="E255" s="33" t="s">
        <v>78</v>
      </c>
      <c r="F255" s="33"/>
      <c r="G255" s="42">
        <f t="shared" si="32"/>
        <v>1588.50052</v>
      </c>
      <c r="H255" s="56">
        <f t="shared" si="32"/>
        <v>1658.76116</v>
      </c>
      <c r="I255" s="56">
        <f t="shared" si="32"/>
        <v>1724.55161</v>
      </c>
    </row>
    <row r="256" spans="1:9" s="8" customFormat="1" ht="14.25" customHeight="1">
      <c r="A256" s="20" t="s">
        <v>34</v>
      </c>
      <c r="B256" s="25" t="s">
        <v>76</v>
      </c>
      <c r="C256" s="33" t="s">
        <v>49</v>
      </c>
      <c r="D256" s="33" t="s">
        <v>58</v>
      </c>
      <c r="E256" s="33" t="s">
        <v>129</v>
      </c>
      <c r="F256" s="33"/>
      <c r="G256" s="42">
        <f t="shared" si="32"/>
        <v>1588.50052</v>
      </c>
      <c r="H256" s="56">
        <f t="shared" si="32"/>
        <v>1658.76116</v>
      </c>
      <c r="I256" s="56">
        <f t="shared" si="32"/>
        <v>1724.55161</v>
      </c>
    </row>
    <row r="257" spans="1:9" s="8" customFormat="1" ht="15" customHeight="1">
      <c r="A257" s="20" t="s">
        <v>27</v>
      </c>
      <c r="B257" s="25" t="s">
        <v>76</v>
      </c>
      <c r="C257" s="33" t="s">
        <v>49</v>
      </c>
      <c r="D257" s="33" t="s">
        <v>58</v>
      </c>
      <c r="E257" s="33" t="s">
        <v>164</v>
      </c>
      <c r="F257" s="33"/>
      <c r="G257" s="42">
        <f t="shared" si="32"/>
        <v>1588.50052</v>
      </c>
      <c r="H257" s="56">
        <f t="shared" si="32"/>
        <v>1658.76116</v>
      </c>
      <c r="I257" s="56">
        <f t="shared" si="32"/>
        <v>1724.55161</v>
      </c>
    </row>
    <row r="258" spans="1:9" s="8" customFormat="1" ht="15.75" customHeight="1">
      <c r="A258" s="20" t="s">
        <v>90</v>
      </c>
      <c r="B258" s="25" t="s">
        <v>76</v>
      </c>
      <c r="C258" s="33" t="s">
        <v>49</v>
      </c>
      <c r="D258" s="33" t="s">
        <v>58</v>
      </c>
      <c r="E258" s="33" t="s">
        <v>218</v>
      </c>
      <c r="F258" s="33"/>
      <c r="G258" s="61">
        <f>G259</f>
        <v>1588.50052</v>
      </c>
      <c r="H258" s="56">
        <f>H259</f>
        <v>1658.76116</v>
      </c>
      <c r="I258" s="56">
        <f>I259</f>
        <v>1724.55161</v>
      </c>
    </row>
    <row r="259" spans="1:9" s="8" customFormat="1" ht="16.5" customHeight="1">
      <c r="A259" s="20" t="s">
        <v>54</v>
      </c>
      <c r="B259" s="25" t="s">
        <v>76</v>
      </c>
      <c r="C259" s="33" t="s">
        <v>49</v>
      </c>
      <c r="D259" s="33" t="s">
        <v>58</v>
      </c>
      <c r="E259" s="33" t="s">
        <v>218</v>
      </c>
      <c r="F259" s="33" t="s">
        <v>52</v>
      </c>
      <c r="G259" s="61">
        <v>1588.50052</v>
      </c>
      <c r="H259" s="56">
        <v>1658.76116</v>
      </c>
      <c r="I259" s="56">
        <v>1724.55161</v>
      </c>
    </row>
    <row r="260" spans="1:9" s="8" customFormat="1" ht="37.5" customHeight="1">
      <c r="A260" s="24" t="s">
        <v>103</v>
      </c>
      <c r="B260" s="38" t="s">
        <v>76</v>
      </c>
      <c r="C260" s="39" t="s">
        <v>49</v>
      </c>
      <c r="D260" s="39" t="s">
        <v>59</v>
      </c>
      <c r="E260" s="43"/>
      <c r="F260" s="43"/>
      <c r="G260" s="64">
        <f aca="true" t="shared" si="33" ref="G260:I263">G261</f>
        <v>1607.4097</v>
      </c>
      <c r="H260" s="55">
        <f t="shared" si="33"/>
        <v>2103.4</v>
      </c>
      <c r="I260" s="55">
        <f t="shared" si="33"/>
        <v>2188.5</v>
      </c>
    </row>
    <row r="261" spans="1:9" s="8" customFormat="1" ht="21" customHeight="1">
      <c r="A261" s="19" t="s">
        <v>89</v>
      </c>
      <c r="B261" s="25" t="s">
        <v>76</v>
      </c>
      <c r="C261" s="33" t="s">
        <v>49</v>
      </c>
      <c r="D261" s="33" t="s">
        <v>59</v>
      </c>
      <c r="E261" s="33" t="s">
        <v>78</v>
      </c>
      <c r="F261" s="43"/>
      <c r="G261" s="64">
        <f t="shared" si="33"/>
        <v>1607.4097</v>
      </c>
      <c r="H261" s="55">
        <f t="shared" si="33"/>
        <v>2103.4</v>
      </c>
      <c r="I261" s="55">
        <f t="shared" si="33"/>
        <v>2188.5</v>
      </c>
    </row>
    <row r="262" spans="1:9" s="8" customFormat="1" ht="14.25" customHeight="1">
      <c r="A262" s="20" t="s">
        <v>25</v>
      </c>
      <c r="B262" s="25" t="s">
        <v>76</v>
      </c>
      <c r="C262" s="33" t="s">
        <v>49</v>
      </c>
      <c r="D262" s="33" t="s">
        <v>59</v>
      </c>
      <c r="E262" s="33" t="s">
        <v>129</v>
      </c>
      <c r="F262" s="43"/>
      <c r="G262" s="61">
        <f t="shared" si="33"/>
        <v>1607.4097</v>
      </c>
      <c r="H262" s="56">
        <f t="shared" si="33"/>
        <v>2103.4</v>
      </c>
      <c r="I262" s="56">
        <f t="shared" si="33"/>
        <v>2188.5</v>
      </c>
    </row>
    <row r="263" spans="1:9" s="8" customFormat="1" ht="13.5" customHeight="1">
      <c r="A263" s="20" t="s">
        <v>27</v>
      </c>
      <c r="B263" s="25" t="s">
        <v>76</v>
      </c>
      <c r="C263" s="33" t="s">
        <v>49</v>
      </c>
      <c r="D263" s="33" t="s">
        <v>59</v>
      </c>
      <c r="E263" s="33" t="s">
        <v>164</v>
      </c>
      <c r="F263" s="43"/>
      <c r="G263" s="61">
        <f t="shared" si="33"/>
        <v>1607.4097</v>
      </c>
      <c r="H263" s="56">
        <f t="shared" si="33"/>
        <v>2103.4</v>
      </c>
      <c r="I263" s="56">
        <f t="shared" si="33"/>
        <v>2188.5</v>
      </c>
    </row>
    <row r="264" spans="1:9" s="8" customFormat="1" ht="16.5" customHeight="1">
      <c r="A264" s="20" t="s">
        <v>90</v>
      </c>
      <c r="B264" s="25" t="s">
        <v>76</v>
      </c>
      <c r="C264" s="33" t="s">
        <v>49</v>
      </c>
      <c r="D264" s="33" t="s">
        <v>59</v>
      </c>
      <c r="E264" s="33" t="s">
        <v>218</v>
      </c>
      <c r="F264" s="33"/>
      <c r="G264" s="61">
        <f>G265+G266</f>
        <v>1607.4097</v>
      </c>
      <c r="H264" s="56">
        <f>H265+H266</f>
        <v>2103.4</v>
      </c>
      <c r="I264" s="56">
        <f>I265+I266</f>
        <v>2188.5</v>
      </c>
    </row>
    <row r="265" spans="1:9" s="8" customFormat="1" ht="15.75" customHeight="1">
      <c r="A265" s="20" t="s">
        <v>54</v>
      </c>
      <c r="B265" s="25" t="s">
        <v>76</v>
      </c>
      <c r="C265" s="33" t="s">
        <v>49</v>
      </c>
      <c r="D265" s="33" t="s">
        <v>59</v>
      </c>
      <c r="E265" s="33" t="s">
        <v>218</v>
      </c>
      <c r="F265" s="33" t="s">
        <v>52</v>
      </c>
      <c r="G265" s="61">
        <v>1507.4097</v>
      </c>
      <c r="H265" s="56">
        <v>1583.4</v>
      </c>
      <c r="I265" s="56">
        <v>1648.5</v>
      </c>
    </row>
    <row r="266" spans="1:9" s="8" customFormat="1" ht="17.25" customHeight="1">
      <c r="A266" s="20" t="s">
        <v>80</v>
      </c>
      <c r="B266" s="25" t="s">
        <v>76</v>
      </c>
      <c r="C266" s="33" t="s">
        <v>49</v>
      </c>
      <c r="D266" s="33" t="s">
        <v>59</v>
      </c>
      <c r="E266" s="33" t="s">
        <v>218</v>
      </c>
      <c r="F266" s="33" t="s">
        <v>55</v>
      </c>
      <c r="G266" s="42">
        <v>100</v>
      </c>
      <c r="H266" s="56">
        <v>520</v>
      </c>
      <c r="I266" s="56">
        <v>540</v>
      </c>
    </row>
    <row r="267" spans="1:9" s="8" customFormat="1" ht="12.75">
      <c r="A267" s="9"/>
      <c r="G267" s="14"/>
      <c r="H267" s="14"/>
      <c r="I267" s="14"/>
    </row>
    <row r="268" ht="12.75">
      <c r="G268" s="16"/>
    </row>
  </sheetData>
  <sheetProtection/>
  <mergeCells count="15">
    <mergeCell ref="F3:G3"/>
    <mergeCell ref="H3:I3"/>
    <mergeCell ref="F1:G1"/>
    <mergeCell ref="H1:I1"/>
    <mergeCell ref="F2:G2"/>
    <mergeCell ref="H2:I2"/>
    <mergeCell ref="F4:G4"/>
    <mergeCell ref="A5:I5"/>
    <mergeCell ref="A6:A7"/>
    <mergeCell ref="B6:B7"/>
    <mergeCell ref="C6:C7"/>
    <mergeCell ref="D6:D7"/>
    <mergeCell ref="E6:E7"/>
    <mergeCell ref="F6:F7"/>
    <mergeCell ref="G6:I6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pksp</cp:lastModifiedBy>
  <cp:lastPrinted>2021-12-15T14:04:47Z</cp:lastPrinted>
  <dcterms:created xsi:type="dcterms:W3CDTF">2006-12-05T06:50:15Z</dcterms:created>
  <dcterms:modified xsi:type="dcterms:W3CDTF">2021-12-20T09:21:00Z</dcterms:modified>
  <cp:category/>
  <cp:version/>
  <cp:contentType/>
  <cp:contentStatus/>
</cp:coreProperties>
</file>