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Перечень МП" sheetId="4" r:id="rId1"/>
    <sheet name="Спорт" sheetId="2" r:id="rId2"/>
    <sheet name="Культура" sheetId="1" r:id="rId3"/>
    <sheet name="Молодежь" sheetId="3" r:id="rId4"/>
    <sheet name="Дороги" sheetId="5" r:id="rId5"/>
    <sheet name="3-ОЗ" sheetId="6" r:id="rId6"/>
    <sheet name="Управление имуществом" sheetId="8" r:id="rId7"/>
    <sheet name="Благоустройство" sheetId="7" r:id="rId8"/>
    <sheet name="Комфортн.среда" sheetId="9" r:id="rId9"/>
    <sheet name="ГО ЧС" sheetId="10" r:id="rId10"/>
    <sheet name="Терроризм" sheetId="13" r:id="rId11"/>
    <sheet name="Жилье" sheetId="12" r:id="rId12"/>
  </sheets>
  <calcPr calcId="125725"/>
</workbook>
</file>

<file path=xl/calcChain.xml><?xml version="1.0" encoding="utf-8"?>
<calcChain xmlns="http://schemas.openxmlformats.org/spreadsheetml/2006/main">
  <c r="C29" i="2"/>
  <c r="C30"/>
  <c r="C31"/>
  <c r="C32"/>
  <c r="E29"/>
  <c r="E30"/>
  <c r="E31"/>
  <c r="E32"/>
  <c r="D29"/>
  <c r="D30"/>
  <c r="D31"/>
  <c r="D32"/>
  <c r="E40" i="1"/>
  <c r="E41"/>
  <c r="E42"/>
  <c r="E43"/>
  <c r="D40"/>
  <c r="D41"/>
  <c r="D42"/>
  <c r="D43"/>
  <c r="C40"/>
  <c r="C41"/>
  <c r="C42"/>
  <c r="C43"/>
  <c r="D34"/>
  <c r="E34"/>
  <c r="C34"/>
  <c r="F25"/>
  <c r="C18"/>
  <c r="C30" i="3"/>
  <c r="C31"/>
  <c r="C32"/>
  <c r="C33"/>
  <c r="C18"/>
  <c r="E30" i="9"/>
  <c r="E31"/>
  <c r="E32"/>
  <c r="D30"/>
  <c r="D31"/>
  <c r="D32"/>
  <c r="D33"/>
  <c r="C30"/>
  <c r="C31"/>
  <c r="C32"/>
  <c r="C33"/>
  <c r="C24"/>
  <c r="E23"/>
  <c r="E19" s="1"/>
  <c r="D19"/>
  <c r="E42" i="7"/>
  <c r="E43"/>
  <c r="E44"/>
  <c r="E45"/>
  <c r="D42"/>
  <c r="D43"/>
  <c r="D44"/>
  <c r="D45"/>
  <c r="C42"/>
  <c r="C43"/>
  <c r="C44"/>
  <c r="C45"/>
  <c r="C19" i="6"/>
  <c r="C20"/>
  <c r="C21"/>
  <c r="C22"/>
  <c r="C13"/>
  <c r="E29" i="5"/>
  <c r="E30"/>
  <c r="E31"/>
  <c r="E32"/>
  <c r="D29"/>
  <c r="D30"/>
  <c r="D31"/>
  <c r="D32"/>
  <c r="D28"/>
  <c r="E28"/>
  <c r="C29"/>
  <c r="C30"/>
  <c r="C31"/>
  <c r="C32"/>
  <c r="C28"/>
  <c r="F26" i="7"/>
  <c r="C19" i="9"/>
  <c r="E33" l="1"/>
  <c r="C18" i="12"/>
  <c r="F14"/>
  <c r="F19"/>
  <c r="F13"/>
  <c r="C29" i="9"/>
  <c r="F20"/>
  <c r="F22"/>
  <c r="F24"/>
  <c r="F25"/>
  <c r="F27"/>
  <c r="F30"/>
  <c r="F31"/>
  <c r="F32"/>
  <c r="F19"/>
  <c r="D41" i="7"/>
  <c r="E41"/>
  <c r="C41"/>
  <c r="F36"/>
  <c r="F37"/>
  <c r="F41"/>
  <c r="F42"/>
  <c r="F32"/>
  <c r="F31"/>
  <c r="F25"/>
  <c r="F20"/>
  <c r="F19"/>
  <c r="F14"/>
  <c r="F13"/>
  <c r="C18" i="6"/>
  <c r="F14"/>
  <c r="F19"/>
  <c r="F13"/>
  <c r="F18" i="5"/>
  <c r="F19"/>
  <c r="F23"/>
  <c r="F24"/>
  <c r="F29"/>
  <c r="F14"/>
  <c r="F13"/>
  <c r="C29" i="3"/>
  <c r="F29" s="1"/>
  <c r="F25"/>
  <c r="F30"/>
  <c r="F32"/>
  <c r="F24"/>
  <c r="F14"/>
  <c r="F18"/>
  <c r="F19"/>
  <c r="F21"/>
  <c r="F13"/>
  <c r="D39" i="1"/>
  <c r="E39"/>
  <c r="F40"/>
  <c r="F42"/>
  <c r="C39"/>
  <c r="F30"/>
  <c r="F34"/>
  <c r="F35"/>
  <c r="F37"/>
  <c r="F29"/>
  <c r="F24"/>
  <c r="F14"/>
  <c r="F18"/>
  <c r="F19"/>
  <c r="F21"/>
  <c r="F13"/>
  <c r="D28" i="2"/>
  <c r="E28"/>
  <c r="F29"/>
  <c r="C28"/>
  <c r="F18"/>
  <c r="F19"/>
  <c r="F24"/>
  <c r="F14"/>
  <c r="F13"/>
  <c r="E40" i="8"/>
  <c r="E41"/>
  <c r="E42"/>
  <c r="E43"/>
  <c r="D40"/>
  <c r="D41"/>
  <c r="D42"/>
  <c r="D43"/>
  <c r="D39"/>
  <c r="E39"/>
  <c r="C40"/>
  <c r="F40" s="1"/>
  <c r="C41"/>
  <c r="C42"/>
  <c r="C43"/>
  <c r="C39"/>
  <c r="F39" s="1"/>
  <c r="F35"/>
  <c r="F34"/>
  <c r="F24"/>
  <c r="F23"/>
  <c r="F19"/>
  <c r="F18"/>
  <c r="F14"/>
  <c r="F13"/>
  <c r="F14" i="9"/>
  <c r="F15"/>
  <c r="F16"/>
  <c r="F13"/>
  <c r="E13"/>
  <c r="E29" s="1"/>
  <c r="D13"/>
  <c r="D29" s="1"/>
  <c r="C19" i="10"/>
  <c r="F19" s="1"/>
  <c r="C20"/>
  <c r="C21"/>
  <c r="C22"/>
  <c r="C18"/>
  <c r="F18" s="1"/>
  <c r="F14"/>
  <c r="F13"/>
  <c r="F24" i="13"/>
  <c r="F23"/>
  <c r="C24"/>
  <c r="C25"/>
  <c r="C26"/>
  <c r="C27"/>
  <c r="C23"/>
  <c r="F14"/>
  <c r="F18"/>
  <c r="F19"/>
  <c r="F13"/>
  <c r="F28" i="2" l="1"/>
  <c r="F39" i="1"/>
  <c r="F29" i="9"/>
  <c r="F28" i="5"/>
</calcChain>
</file>

<file path=xl/sharedStrings.xml><?xml version="1.0" encoding="utf-8"?>
<sst xmlns="http://schemas.openxmlformats.org/spreadsheetml/2006/main" count="621" uniqueCount="130">
  <si>
    <t>Приложение № 7 к Порядку</t>
  </si>
  <si>
    <t>Наименования подпрограммы, структурного элемента</t>
  </si>
  <si>
    <t>Источники финансирования</t>
  </si>
  <si>
    <t>за январь - ___________ 20 ___ года</t>
  </si>
  <si>
    <t>всего за 20 ___ - 20 ___ годы</t>
  </si>
  <si>
    <t>Планируемый объем финансирования</t>
  </si>
  <si>
    <t>Профинан-сировано (тыс. руб.)</t>
  </si>
  <si>
    <t>Выполнено (тыс. руб.)</t>
  </si>
  <si>
    <t xml:space="preserve">Степень и результаты выполнения мероприятия </t>
  </si>
  <si>
    <t xml:space="preserve">Степень и результаты выполнения программы </t>
  </si>
  <si>
    <t>на 20__ год (тыс. руб.)</t>
  </si>
  <si>
    <t>по программе (тыс. руб.)</t>
  </si>
  <si>
    <t>Итого</t>
  </si>
  <si>
    <t>Средства бюджета МО «Город Ивангород»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</si>
  <si>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</si>
  <si>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</si>
  <si>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</si>
  <si>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Итого по муниципальной программе</t>
  </si>
  <si>
    <t xml:space="preserve">Наименование муниципальной программы </t>
  </si>
  <si>
    <t>Срок реализации программы</t>
  </si>
  <si>
    <t>Основные направления реализации муниципальной программы (подпрограммы), структурных элементов</t>
  </si>
  <si>
    <t>2022-2024</t>
  </si>
  <si>
    <t>Отдел по местному самоуправлению и социальным вопросам</t>
  </si>
  <si>
    <t>Администрация МО «Город Ивангород»</t>
  </si>
  <si>
    <t xml:space="preserve"> Организация и проведение физкультурно-оздоровительных и спортивных  мероприятий.</t>
  </si>
  <si>
    <t xml:space="preserve"> Организация и проведение городских мероприятий культуры.</t>
  </si>
  <si>
    <t>Муниципальная программа «Молодежь Ивангорода»</t>
  </si>
  <si>
    <t>Организация и проведение городских мероприятий в сфере молодежной политики.</t>
  </si>
  <si>
    <t>Муниципальная программа «Капитальный ремонт и ремонт, реконструкция и строительство дорог местного значения и дорожных сооружений в границах  МО «Город Ивангород»</t>
  </si>
  <si>
    <t>Капитальный ремонт и ремонт, реконструкция и строительство дорог местного значения и дорожных сооружений.</t>
  </si>
  <si>
    <t xml:space="preserve">1.Безопасность дорожного движения на территории МО «Ивангородское городское поселение».                 </t>
  </si>
  <si>
    <t>1.Ремонт и содержание</t>
  </si>
  <si>
    <t xml:space="preserve">объектов муниципального имущества.                                      2.Ремонт и содержание объектов собственности.              </t>
  </si>
  <si>
    <t xml:space="preserve">  3.Уплата взносов на капитальный ремонт МКД.           </t>
  </si>
  <si>
    <t>Профилактика экстремизма и терроризма, минимизация и (или) ликвидация последствий их проявлений.</t>
  </si>
  <si>
    <t>№ п/п</t>
  </si>
  <si>
    <t>Координатор (разработчик) муниципальной программы</t>
  </si>
  <si>
    <t>Муниципальный заказчик муниципальной программы</t>
  </si>
  <si>
    <t>Средства бюджета МО «Ивангородское городское поселение»</t>
  </si>
  <si>
    <t>Форма оперативного (годового, итогового) отчета о выполнении муниципальной программы "Капитальный ремонт и ремонт, реконструкция и строительство дорог местного значения и дорожных сооружений в границах МО "Ивангородское городское поселение"</t>
  </si>
  <si>
    <t>Форма оперативного (годового, итогового) отчета о выполнении муниципальной программы "Профилактика терроризма и экстремизма на территории МО "Ивангородское городское поселение"</t>
  </si>
  <si>
    <t>Обеспечение деятельности (услуги, работы) муниципальных учреждений</t>
  </si>
  <si>
    <t>Приобретение наглядной агитации и спецлитературы в целях профилактики терроризма и экстремизма</t>
  </si>
  <si>
    <t>Средства бюджета МО «Ивангородское городское поселение"</t>
  </si>
  <si>
    <t>1. Безопасность дорожного движения на территории МО "Ивангородское городское поселение".         2. Благоустройство административного центра МО "Ивангородское городское поселение".</t>
  </si>
  <si>
    <t>Муниципальная программа "Благоустройство населенных пунктов в МО "Ивангородское городское поселение"</t>
  </si>
  <si>
    <t>Администрация МО «Ивангородское городкое поселение»</t>
  </si>
  <si>
    <t>Благоустройство территории МО "Ивангородское городское поселение".</t>
  </si>
  <si>
    <t>Муниципальная программа «Защита населения и территории от чрезвычайных ситуаций природного и техногенного характера и обеспечение пожарной безопасности на территории МО "Ивангородское городское поселение»</t>
  </si>
  <si>
    <t>Главный специалист по ГО и ЧС  АМО «Ивангородское городское поселение»</t>
  </si>
  <si>
    <t>Обеспечение общественной безопасности, предупреждение и ликвидация последствий чрезвычайных ситуаций на территории МО "Ивангородское городское поселение".</t>
  </si>
  <si>
    <t>Муниципальная программа «Профилактика терроризма и экстремизма на территории МО "Ивангородское городское поселение"</t>
  </si>
  <si>
    <t>Муниципальная программа «Развитие физической культуры и спорта в МО «Ивангородкое городское поселение»</t>
  </si>
  <si>
    <t>Администрация МО «Ивангородское городское поселение</t>
  </si>
  <si>
    <t>Администрация МО «Ивангородское городское поселение»</t>
  </si>
  <si>
    <t>Администрация МО «Ивангородское городское поселение"</t>
  </si>
  <si>
    <t>Муниципальная программа «Развитие культуры в МО "Ивангородское городское поселение»</t>
  </si>
  <si>
    <t>Муниципальная программа «Укрепление межнационального и межконфессионального согласия, профилактика межнациональных конфликтов в МО «Ивангородское городское поселение» на 2020-2023 годы</t>
  </si>
  <si>
    <t>Муниципальная программа «Реализация инициативных предложений жителей МО " Ивангородское городское поселение"</t>
  </si>
  <si>
    <t>Муниципальная программа «Управление и распоряжение муниципальным имуществом» МО "Ивангородское городское поселение"</t>
  </si>
  <si>
    <t>Муниципальная программа "Формирование комфортной городской среды на территории муниципального образования "Ивангородское городское поселение"</t>
  </si>
  <si>
    <t>Благоустройство дворовых территорий МО «Ивангородское городское поселение".</t>
  </si>
  <si>
    <t>Форма оперативного (годового, итогового) отчета о выполнении муниципальной программы" Реализация инициативных предложений жителей МО "Ивангородское городское поселение"</t>
  </si>
  <si>
    <t>Комплекс процессных мероприятий "Безопасность дорожного движения на территории МО "Ивангородское городское поселение"</t>
  </si>
  <si>
    <t>Форма оперативного (годового, итогового) отчета о выполнении муниципальной программы "Формирование комфортной городской среды на территории муниципального образования "Ивангородское городское поселение"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</si>
  <si>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</si>
  <si>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</si>
  <si>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Форма оперативного (годового, итогового) отчета о выполнении муниципальной программы "Развитие культуры в МО "Ивангородское городское поселение"</t>
  </si>
  <si>
    <t>Форма оперативного (годового, итогового) отчета о выполнении муниципальной программы "Развитие физической культуры и спорта в МО "Ивангородское городское поселение"</t>
  </si>
  <si>
    <t>Форма оперативного (годового, итогового) отчета о выполнении муниципальной программы "Молодежь Ивангорода"</t>
  </si>
  <si>
    <t>Комплекс процессных мероприятий "Управление и распоряжение муниципальным имуществом"</t>
  </si>
  <si>
    <t>Ремонт и содержание объектов собственности</t>
  </si>
  <si>
    <t>Комплекс процессных мероприятий "Приобретение и содержание коммунальной техники"</t>
  </si>
  <si>
    <t>Форма оперативного (годового, итогового) отчета о выполнении муниципальной программы "Обеспечение качественным жильем граждан на территории МО "Ивангородское городское поселение"</t>
  </si>
  <si>
    <t>Комплекс процессных мероприятий "Жилье для молодежи"</t>
  </si>
  <si>
    <t>Реализация мероприятий по обеспечению жильем молодых семей</t>
  </si>
  <si>
    <t>Комплекс процессных мероприятий "Организация и содержание мест захоронения"</t>
  </si>
  <si>
    <t>Организация и содержание мест захоронения</t>
  </si>
  <si>
    <t>Вывоз твердых коммунальных отходов</t>
  </si>
  <si>
    <t>Комплекс процессных мероприятий "Обеспечение условий реализации программы"</t>
  </si>
  <si>
    <t>Форма оперативного (годового, итогового) отчета о выполнении муниципальной программы "Благоустройство населенных пунктов в МО "Ивангородское городское поселение"</t>
  </si>
  <si>
    <t>Комплекс процессных мероприятий" Капитальный ремонт и ремонт, реконструкция и строительство дорог местного значения и дорожных сооружений"</t>
  </si>
  <si>
    <t>Форма оперативного (годового, итогового) отчета о выполнении муниципальной программы "Управление и распоряжение муниципальным имуществом МО "Ивангородское городское поселение"</t>
  </si>
  <si>
    <t>Комплекс процессных мероприятий "Формирование благоприятных условий и развития творческого потенциала населения"</t>
  </si>
  <si>
    <t>Организация и проведение мероприятий в сфере культуры</t>
  </si>
  <si>
    <t xml:space="preserve"> Поддержка развития общественной инфраструктуры муниципального значения</t>
  </si>
  <si>
    <t xml:space="preserve"> Обеспечение деятиельности (услуги, работы) муниципальных учреждений</t>
  </si>
  <si>
    <t>Комплекс процессных мероприятий " Обеспечение условий для развития физической культуры и массового спорта"</t>
  </si>
  <si>
    <t>Комплекс процессных мероприятий "Организация и осуществление мероприятий по работе с молодежью"</t>
  </si>
  <si>
    <t xml:space="preserve"> Организация и проведение мероприятий с детьми и молодежью</t>
  </si>
  <si>
    <t>Содействие трудовой адаптации и занятости молодежи</t>
  </si>
  <si>
    <t>Муниципальная программа "Обеспечение качетсвеннм жильем граждан на территории МО "Ивангородское городское поселение"</t>
  </si>
  <si>
    <t>Муниципальная поддержка решения жилищной проблемы граждан, в том числе молодежи и молодых семей, молодых специалистов(молодых педагогов), признанных в установленном порядке, нуждающимися в улучшении жилищных условий на территории муниципального образования Ивангородкое городское поселение.</t>
  </si>
  <si>
    <t>Создание в МО «Ивангородское городское поселение» толерантной среды на основе ценностей многонационального российского общества, общероссийской гражданской идентичности и социально-культурного самосознания, принципов соблюдения прав и свобод человека.</t>
  </si>
  <si>
    <t>*- финансирование не предусмотрено.</t>
  </si>
  <si>
    <t>Руководитель</t>
  </si>
  <si>
    <t>Волкова М.В.</t>
  </si>
  <si>
    <t>Соснин А.В.</t>
  </si>
  <si>
    <t>за январь - март 2023 года</t>
  </si>
  <si>
    <t>Поддержка отрасли культуры, спорта и молодежной политики</t>
  </si>
  <si>
    <t>Организация и проведение физкультурных и спортивных мероприятий</t>
  </si>
  <si>
    <t>Дополнительные расходы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№597 «О мероприятиях по реализации государственной социальной политики»</t>
  </si>
  <si>
    <t>Комплекс процессных мероприятий "Организация  временных рабочих мест для подростков"</t>
  </si>
  <si>
    <t>Организация работы трудовых бригад</t>
  </si>
  <si>
    <t>за январь -март 2023 года</t>
  </si>
  <si>
    <t>на 2023 год (тыс. руб.)</t>
  </si>
  <si>
    <t>на 2023год (тыс. руб.)</t>
  </si>
  <si>
    <t>Чураков А.Ю.</t>
  </si>
  <si>
    <t>Ремонт автомобильных дорог общего пользования местного значения</t>
  </si>
  <si>
    <t>Капитальный ремонт и ремонт автомобильных дорог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</si>
  <si>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</si>
  <si>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Ерохина О.Ю.</t>
  </si>
  <si>
    <t>Прочие мероприятия в сфере жилищно-коммунального хозяйства</t>
  </si>
  <si>
    <t>Уплата взносов на капитальный ремонт общего имущества многоквартирных домов, расположенных на территории МО «Ивангородское городское поселение»</t>
  </si>
  <si>
    <t>Приложение № 6 к Порядку</t>
  </si>
  <si>
    <t>Мероприятия по организации электроснабжения населенных пунктов и повышению энергетической эффективности</t>
  </si>
  <si>
    <t>Комплекс процессных мероприятий  "Участие в организации деятельности по накоплению и транспортированию твердых коммунальных отходов"</t>
  </si>
  <si>
    <t>Комплекс процессных мероприятий «Формирование комфортной городской среды»</t>
  </si>
  <si>
    <t>Реализация мероприятий по благоустройству дворовых территорий муниципальных образований Ленинградской области</t>
  </si>
  <si>
    <t>Реализация мероприятий, направленных на повышение качества городской среды</t>
  </si>
  <si>
    <t>Комплекс процессных мероприятий "Обеспечение общественной безопасности, предупреждение и ликвидация последствий чрезвычайных ситуаций на территории МО "Ивангородское городское поселение"</t>
  </si>
  <si>
    <t>Мероприятия в области гражданской обороны, чрезвычайных ситуациях и пожарной безопасности</t>
  </si>
  <si>
    <t>Комплекс процессных мероприятий "Обеспечение безопасности граждан на территории МО "Ивангородское городское песеление"</t>
  </si>
  <si>
    <t>Форма оперативного (годового, итогового) отчета о выполнении муниципальной программы "Защита населения от чрезвычайных ситуаций природного , техногенного характера и обеспечения пожарной безопасности на территории МО "Ивангородское городское поселение"</t>
  </si>
  <si>
    <t>за январь -март 2023года</t>
  </si>
  <si>
    <t>2018-2024</t>
  </si>
  <si>
    <t>2021-2023</t>
  </si>
  <si>
    <t>Комплекс процессных мероприятий   "Благоустройство территории МО "Ивангородское городское поселение"</t>
  </si>
  <si>
    <t>12*</t>
  </si>
  <si>
    <t>Муниципальная программа «Капитальный ремонт и ремонт, реконструкция и строительство дорог местного значения и дорожных сооружений в границах МО "Ивангородское городское поселение »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</si>
</sst>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right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top" wrapText="1"/>
    </xf>
    <xf numFmtId="10" fontId="0" fillId="0" borderId="0" xfId="0" applyNumberFormat="1"/>
    <xf numFmtId="0" fontId="4" fillId="0" borderId="0" xfId="0" applyFont="1" applyFill="1" applyBorder="1" applyAlignment="1">
      <alignment horizontal="justify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2" fontId="9" fillId="0" borderId="8" xfId="0" applyNumberFormat="1" applyFont="1" applyBorder="1" applyAlignment="1">
      <alignment horizontal="justify" vertical="top" wrapText="1"/>
    </xf>
    <xf numFmtId="0" fontId="7" fillId="0" borderId="8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" fillId="0" borderId="0" xfId="0" applyFont="1"/>
    <xf numFmtId="0" fontId="7" fillId="0" borderId="0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13" fillId="0" borderId="23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4" fontId="12" fillId="0" borderId="8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164" fontId="0" fillId="0" borderId="0" xfId="0" applyNumberFormat="1"/>
    <xf numFmtId="2" fontId="9" fillId="0" borderId="19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22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top" wrapText="1"/>
    </xf>
    <xf numFmtId="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top" wrapText="1"/>
    </xf>
    <xf numFmtId="0" fontId="0" fillId="0" borderId="21" xfId="0" applyBorder="1" applyAlignment="1"/>
    <xf numFmtId="0" fontId="5" fillId="0" borderId="1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7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5" zoomScaleNormal="100" workbookViewId="0">
      <selection activeCell="B9" sqref="B9:B12"/>
    </sheetView>
  </sheetViews>
  <sheetFormatPr defaultRowHeight="14.4"/>
  <cols>
    <col min="1" max="1" width="4.88671875" customWidth="1"/>
    <col min="2" max="2" width="28.109375" customWidth="1"/>
    <col min="3" max="3" width="14.109375" customWidth="1"/>
    <col min="4" max="4" width="26.33203125" customWidth="1"/>
    <col min="5" max="5" width="25.6640625" customWidth="1"/>
    <col min="6" max="6" width="27.109375" customWidth="1"/>
    <col min="10" max="10" width="11.44140625" customWidth="1"/>
    <col min="11" max="11" width="12" customWidth="1"/>
    <col min="12" max="12" width="11.5546875" customWidth="1"/>
    <col min="13" max="13" width="12.5546875" customWidth="1"/>
  </cols>
  <sheetData>
    <row r="1" spans="1:6" ht="102" customHeight="1">
      <c r="A1" s="65" t="s">
        <v>35</v>
      </c>
      <c r="B1" s="65" t="s">
        <v>18</v>
      </c>
      <c r="C1" s="65" t="s">
        <v>19</v>
      </c>
      <c r="D1" s="65" t="s">
        <v>36</v>
      </c>
      <c r="E1" s="65" t="s">
        <v>37</v>
      </c>
      <c r="F1" s="65" t="s">
        <v>20</v>
      </c>
    </row>
    <row r="2" spans="1:6" ht="15" hidden="1" thickBot="1">
      <c r="A2" s="66"/>
      <c r="B2" s="66"/>
      <c r="C2" s="66"/>
      <c r="D2" s="64"/>
      <c r="E2" s="64"/>
      <c r="F2" s="66"/>
    </row>
    <row r="3" spans="1:6" ht="89.25" customHeight="1" thickBot="1">
      <c r="A3" s="8">
        <v>1</v>
      </c>
      <c r="B3" s="9" t="s">
        <v>52</v>
      </c>
      <c r="C3" s="9" t="s">
        <v>21</v>
      </c>
      <c r="D3" s="9" t="s">
        <v>22</v>
      </c>
      <c r="E3" s="9" t="s">
        <v>53</v>
      </c>
      <c r="F3" s="9" t="s">
        <v>24</v>
      </c>
    </row>
    <row r="4" spans="1:6" ht="89.25" customHeight="1" thickBot="1">
      <c r="A4" s="12">
        <v>2</v>
      </c>
      <c r="B4" s="9" t="s">
        <v>56</v>
      </c>
      <c r="C4" s="9" t="s">
        <v>21</v>
      </c>
      <c r="D4" s="9" t="s">
        <v>22</v>
      </c>
      <c r="E4" s="9" t="s">
        <v>53</v>
      </c>
      <c r="F4" s="9" t="s">
        <v>25</v>
      </c>
    </row>
    <row r="5" spans="1:6" ht="68.25" customHeight="1" thickBot="1">
      <c r="A5" s="8">
        <v>3</v>
      </c>
      <c r="B5" s="9" t="s">
        <v>26</v>
      </c>
      <c r="C5" s="9" t="s">
        <v>21</v>
      </c>
      <c r="D5" s="9" t="s">
        <v>22</v>
      </c>
      <c r="E5" s="9" t="s">
        <v>53</v>
      </c>
      <c r="F5" s="9" t="s">
        <v>25</v>
      </c>
    </row>
    <row r="6" spans="1:6" ht="15" hidden="1" customHeight="1">
      <c r="A6" s="8">
        <v>3</v>
      </c>
      <c r="B6" s="9" t="s">
        <v>26</v>
      </c>
      <c r="C6" s="9" t="s">
        <v>21</v>
      </c>
      <c r="D6" s="9" t="s">
        <v>22</v>
      </c>
      <c r="E6" s="9" t="s">
        <v>23</v>
      </c>
      <c r="F6" s="9" t="s">
        <v>27</v>
      </c>
    </row>
    <row r="7" spans="1:6" ht="15.75" hidden="1" customHeight="1" thickBot="1">
      <c r="A7" s="10"/>
      <c r="B7" s="60" t="s">
        <v>28</v>
      </c>
      <c r="C7" s="60" t="s">
        <v>21</v>
      </c>
      <c r="D7" s="60" t="s">
        <v>23</v>
      </c>
      <c r="E7" s="60" t="s">
        <v>23</v>
      </c>
      <c r="F7" s="60" t="s">
        <v>29</v>
      </c>
    </row>
    <row r="8" spans="1:6" ht="15.75" hidden="1" customHeight="1">
      <c r="A8" s="8">
        <v>4</v>
      </c>
      <c r="B8" s="62"/>
      <c r="C8" s="62"/>
      <c r="D8" s="62"/>
      <c r="E8" s="62"/>
      <c r="F8" s="62"/>
    </row>
    <row r="9" spans="1:6" ht="15" hidden="1" customHeight="1">
      <c r="A9" s="60">
        <v>4</v>
      </c>
      <c r="B9" s="60" t="s">
        <v>129</v>
      </c>
      <c r="C9" s="60" t="s">
        <v>21</v>
      </c>
      <c r="D9" s="60" t="s">
        <v>53</v>
      </c>
      <c r="E9" s="60" t="s">
        <v>53</v>
      </c>
      <c r="F9" s="11" t="s">
        <v>30</v>
      </c>
    </row>
    <row r="10" spans="1:6" ht="26.25" customHeight="1">
      <c r="A10" s="61"/>
      <c r="B10" s="61"/>
      <c r="C10" s="61"/>
      <c r="D10" s="61"/>
      <c r="E10" s="61"/>
      <c r="F10" s="61" t="s">
        <v>29</v>
      </c>
    </row>
    <row r="11" spans="1:6" ht="15" customHeight="1">
      <c r="A11" s="61"/>
      <c r="B11" s="61"/>
      <c r="C11" s="61"/>
      <c r="D11" s="61"/>
      <c r="E11" s="61"/>
      <c r="F11" s="63"/>
    </row>
    <row r="12" spans="1:6" ht="90" customHeight="1" thickBot="1">
      <c r="A12" s="62"/>
      <c r="B12" s="62"/>
      <c r="C12" s="62"/>
      <c r="D12" s="62"/>
      <c r="E12" s="62"/>
      <c r="F12" s="64"/>
    </row>
    <row r="13" spans="1:6" ht="147" customHeight="1" thickBot="1">
      <c r="A13" s="12">
        <v>5</v>
      </c>
      <c r="B13" s="9" t="s">
        <v>58</v>
      </c>
      <c r="C13" s="9" t="s">
        <v>21</v>
      </c>
      <c r="D13" s="9" t="s">
        <v>53</v>
      </c>
      <c r="E13" s="9" t="s">
        <v>54</v>
      </c>
      <c r="F13" s="9" t="s">
        <v>44</v>
      </c>
    </row>
    <row r="14" spans="1:6" ht="30.75" customHeight="1">
      <c r="A14" s="60">
        <v>6</v>
      </c>
      <c r="B14" s="60" t="s">
        <v>59</v>
      </c>
      <c r="C14" s="60" t="s">
        <v>21</v>
      </c>
      <c r="D14" s="60" t="s">
        <v>53</v>
      </c>
      <c r="E14" s="60" t="s">
        <v>55</v>
      </c>
      <c r="F14" s="11" t="s">
        <v>31</v>
      </c>
    </row>
    <row r="15" spans="1:6" ht="67.5" customHeight="1">
      <c r="A15" s="61"/>
      <c r="B15" s="61"/>
      <c r="C15" s="61"/>
      <c r="D15" s="61"/>
      <c r="E15" s="61"/>
      <c r="F15" s="11" t="s">
        <v>32</v>
      </c>
    </row>
    <row r="16" spans="1:6" ht="57" customHeight="1" thickBot="1">
      <c r="A16" s="62"/>
      <c r="B16" s="62"/>
      <c r="C16" s="62"/>
      <c r="D16" s="62"/>
      <c r="E16" s="62"/>
      <c r="F16" s="9" t="s">
        <v>33</v>
      </c>
    </row>
    <row r="17" spans="1:6" ht="80.25" customHeight="1" thickBot="1">
      <c r="A17" s="8">
        <v>7</v>
      </c>
      <c r="B17" s="9" t="s">
        <v>45</v>
      </c>
      <c r="C17" s="9" t="s">
        <v>21</v>
      </c>
      <c r="D17" s="9" t="s">
        <v>46</v>
      </c>
      <c r="E17" s="9" t="s">
        <v>55</v>
      </c>
      <c r="F17" s="9" t="s">
        <v>47</v>
      </c>
    </row>
    <row r="18" spans="1:6" ht="130.5" customHeight="1" thickBot="1">
      <c r="A18" s="12">
        <v>8</v>
      </c>
      <c r="B18" s="9" t="s">
        <v>60</v>
      </c>
      <c r="C18" s="9" t="s">
        <v>125</v>
      </c>
      <c r="D18" s="9" t="s">
        <v>46</v>
      </c>
      <c r="E18" s="9" t="s">
        <v>55</v>
      </c>
      <c r="F18" s="9" t="s">
        <v>61</v>
      </c>
    </row>
    <row r="19" spans="1:6" ht="159.75" customHeight="1" thickBot="1">
      <c r="A19" s="8">
        <v>9</v>
      </c>
      <c r="B19" s="9" t="s">
        <v>48</v>
      </c>
      <c r="C19" s="9" t="s">
        <v>126</v>
      </c>
      <c r="D19" s="9" t="s">
        <v>49</v>
      </c>
      <c r="E19" s="9" t="s">
        <v>55</v>
      </c>
      <c r="F19" s="9" t="s">
        <v>50</v>
      </c>
    </row>
    <row r="20" spans="1:6" ht="15.75" hidden="1" customHeight="1" thickBot="1">
      <c r="A20" s="28"/>
      <c r="B20" s="27"/>
      <c r="C20" s="27"/>
      <c r="D20" s="27"/>
      <c r="E20" s="27"/>
      <c r="F20" s="27"/>
    </row>
    <row r="21" spans="1:6" ht="104.25" customHeight="1" thickBot="1">
      <c r="A21" s="8">
        <v>10</v>
      </c>
      <c r="B21" s="9" t="s">
        <v>51</v>
      </c>
      <c r="C21" s="9" t="s">
        <v>21</v>
      </c>
      <c r="D21" s="9" t="s">
        <v>49</v>
      </c>
      <c r="E21" s="9" t="s">
        <v>54</v>
      </c>
      <c r="F21" s="9" t="s">
        <v>34</v>
      </c>
    </row>
    <row r="22" spans="1:6" ht="240" customHeight="1" thickBot="1">
      <c r="A22" s="12">
        <v>11</v>
      </c>
      <c r="B22" s="9" t="s">
        <v>91</v>
      </c>
      <c r="C22" s="9" t="s">
        <v>21</v>
      </c>
      <c r="D22" s="9" t="s">
        <v>53</v>
      </c>
      <c r="E22" s="9" t="s">
        <v>54</v>
      </c>
      <c r="F22" s="9" t="s">
        <v>92</v>
      </c>
    </row>
    <row r="23" spans="1:6" ht="219.75" customHeight="1" thickBot="1">
      <c r="A23" s="58" t="s">
        <v>128</v>
      </c>
      <c r="B23" s="9" t="s">
        <v>57</v>
      </c>
      <c r="C23" s="9" t="s">
        <v>21</v>
      </c>
      <c r="D23" s="9" t="s">
        <v>22</v>
      </c>
      <c r="E23" s="9" t="s">
        <v>54</v>
      </c>
      <c r="F23" s="9" t="s">
        <v>93</v>
      </c>
    </row>
    <row r="24" spans="1:6">
      <c r="A24" s="59" t="s">
        <v>94</v>
      </c>
      <c r="B24" s="59"/>
      <c r="C24" s="59"/>
      <c r="D24" s="59"/>
      <c r="E24" s="59"/>
      <c r="F24" s="59"/>
    </row>
  </sheetData>
  <mergeCells count="23">
    <mergeCell ref="A1:A2"/>
    <mergeCell ref="B1:B2"/>
    <mergeCell ref="C1:C2"/>
    <mergeCell ref="F1:F2"/>
    <mergeCell ref="B7:B8"/>
    <mergeCell ref="C7:C8"/>
    <mergeCell ref="D7:D8"/>
    <mergeCell ref="E7:E8"/>
    <mergeCell ref="F7:F8"/>
    <mergeCell ref="D1:D2"/>
    <mergeCell ref="E1:E2"/>
    <mergeCell ref="A24:F24"/>
    <mergeCell ref="D9:D12"/>
    <mergeCell ref="A14:A16"/>
    <mergeCell ref="B14:B16"/>
    <mergeCell ref="C14:C16"/>
    <mergeCell ref="D14:D16"/>
    <mergeCell ref="E14:E16"/>
    <mergeCell ref="E9:E12"/>
    <mergeCell ref="F10:F12"/>
    <mergeCell ref="A9:A12"/>
    <mergeCell ref="B9:B12"/>
    <mergeCell ref="C9:C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N24"/>
  <sheetViews>
    <sheetView topLeftCell="B17" zoomScaleNormal="100" workbookViewId="0">
      <selection activeCell="C18" sqref="C18:F18"/>
    </sheetView>
  </sheetViews>
  <sheetFormatPr defaultRowHeight="14.4"/>
  <cols>
    <col min="1" max="2" width="21.33203125" customWidth="1"/>
    <col min="3" max="3" width="8.88671875" customWidth="1"/>
    <col min="4" max="4" width="9" customWidth="1"/>
    <col min="5" max="5" width="7.109375" customWidth="1"/>
    <col min="6" max="6" width="12.109375" customWidth="1"/>
  </cols>
  <sheetData>
    <row r="3" spans="1:14">
      <c r="I3" s="1" t="s">
        <v>114</v>
      </c>
    </row>
    <row r="5" spans="1:14" ht="57" customHeight="1">
      <c r="A5" s="92" t="s">
        <v>123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7" spans="1:14" ht="15" thickBot="1"/>
    <row r="8" spans="1:14" ht="16.2" thickBot="1">
      <c r="A8" s="89" t="s">
        <v>1</v>
      </c>
      <c r="B8" s="89" t="s">
        <v>2</v>
      </c>
      <c r="C8" s="94" t="s">
        <v>98</v>
      </c>
      <c r="D8" s="95"/>
      <c r="E8" s="95"/>
      <c r="F8" s="96"/>
      <c r="G8" s="94" t="s">
        <v>3</v>
      </c>
      <c r="H8" s="95"/>
      <c r="I8" s="95"/>
      <c r="J8" s="96"/>
      <c r="K8" s="94" t="s">
        <v>4</v>
      </c>
      <c r="L8" s="95"/>
      <c r="M8" s="95"/>
      <c r="N8" s="96"/>
    </row>
    <row r="9" spans="1:14" ht="66">
      <c r="A9" s="93"/>
      <c r="B9" s="93"/>
      <c r="C9" s="2" t="s">
        <v>5</v>
      </c>
      <c r="D9" s="89" t="s">
        <v>6</v>
      </c>
      <c r="E9" s="89" t="s">
        <v>7</v>
      </c>
      <c r="F9" s="89" t="s">
        <v>8</v>
      </c>
      <c r="G9" s="2" t="s">
        <v>5</v>
      </c>
      <c r="H9" s="89" t="s">
        <v>6</v>
      </c>
      <c r="I9" s="89" t="s">
        <v>7</v>
      </c>
      <c r="J9" s="89" t="s">
        <v>8</v>
      </c>
      <c r="K9" s="2" t="s">
        <v>5</v>
      </c>
      <c r="L9" s="89" t="s">
        <v>6</v>
      </c>
      <c r="M9" s="89" t="s">
        <v>7</v>
      </c>
      <c r="N9" s="89" t="s">
        <v>9</v>
      </c>
    </row>
    <row r="10" spans="1:14" ht="66.599999999999994" thickBot="1">
      <c r="A10" s="90"/>
      <c r="B10" s="90"/>
      <c r="C10" s="3" t="s">
        <v>106</v>
      </c>
      <c r="D10" s="90"/>
      <c r="E10" s="90"/>
      <c r="F10" s="90"/>
      <c r="G10" s="3" t="s">
        <v>10</v>
      </c>
      <c r="H10" s="90"/>
      <c r="I10" s="90"/>
      <c r="J10" s="90"/>
      <c r="K10" s="3" t="s">
        <v>11</v>
      </c>
      <c r="L10" s="90"/>
      <c r="M10" s="90"/>
      <c r="N10" s="90"/>
    </row>
    <row r="11" spans="1:14" ht="1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39" customHeight="1" thickBot="1">
      <c r="A12" s="91" t="s">
        <v>120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</row>
    <row r="13" spans="1:14" ht="15" thickBot="1">
      <c r="A13" s="84" t="s">
        <v>121</v>
      </c>
      <c r="B13" s="5" t="s">
        <v>12</v>
      </c>
      <c r="C13" s="33">
        <v>134.19999999999999</v>
      </c>
      <c r="D13" s="33">
        <v>3</v>
      </c>
      <c r="E13" s="33">
        <v>3</v>
      </c>
      <c r="F13" s="34">
        <f>E13/C13</f>
        <v>2.2354694485842028E-2</v>
      </c>
      <c r="G13" s="6"/>
      <c r="H13" s="6"/>
      <c r="I13" s="6"/>
      <c r="J13" s="6"/>
      <c r="K13" s="6"/>
      <c r="L13" s="6"/>
      <c r="M13" s="6"/>
      <c r="N13" s="6"/>
    </row>
    <row r="14" spans="1:14" ht="51" customHeight="1" thickBot="1">
      <c r="A14" s="85"/>
      <c r="B14" s="7" t="s">
        <v>38</v>
      </c>
      <c r="C14" s="33">
        <v>134.19999999999999</v>
      </c>
      <c r="D14" s="33">
        <v>3</v>
      </c>
      <c r="E14" s="33">
        <v>3</v>
      </c>
      <c r="F14" s="34">
        <f t="shared" ref="F14" si="0">E14/C14</f>
        <v>2.2354694485842028E-2</v>
      </c>
      <c r="G14" s="6"/>
      <c r="H14" s="6"/>
      <c r="I14" s="6"/>
      <c r="J14" s="6"/>
      <c r="K14" s="6"/>
      <c r="L14" s="6"/>
      <c r="M14" s="6"/>
      <c r="N14" s="6"/>
    </row>
    <row r="15" spans="1:14" ht="28.2" thickBot="1">
      <c r="A15" s="85"/>
      <c r="B15" s="7" t="s">
        <v>14</v>
      </c>
      <c r="C15" s="33">
        <v>0</v>
      </c>
      <c r="D15" s="33">
        <v>0</v>
      </c>
      <c r="E15" s="33">
        <v>0</v>
      </c>
      <c r="F15" s="34">
        <v>0</v>
      </c>
      <c r="G15" s="6"/>
      <c r="H15" s="6"/>
      <c r="I15" s="6"/>
      <c r="J15" s="6"/>
      <c r="K15" s="6"/>
      <c r="L15" s="6"/>
      <c r="M15" s="6"/>
      <c r="N15" s="6"/>
    </row>
    <row r="16" spans="1:14" ht="42" thickBot="1">
      <c r="A16" s="85"/>
      <c r="B16" s="7" t="s">
        <v>15</v>
      </c>
      <c r="C16" s="33">
        <v>0</v>
      </c>
      <c r="D16" s="33">
        <v>0</v>
      </c>
      <c r="E16" s="33">
        <v>0</v>
      </c>
      <c r="F16" s="34">
        <v>0</v>
      </c>
      <c r="G16" s="6"/>
      <c r="H16" s="6"/>
      <c r="I16" s="6"/>
      <c r="J16" s="6"/>
      <c r="K16" s="6"/>
      <c r="L16" s="6"/>
      <c r="M16" s="6"/>
      <c r="N16" s="6"/>
    </row>
    <row r="17" spans="1:14" ht="28.2" thickBot="1">
      <c r="A17" s="88"/>
      <c r="B17" s="7" t="s">
        <v>16</v>
      </c>
      <c r="C17" s="33">
        <v>0</v>
      </c>
      <c r="D17" s="33">
        <v>0</v>
      </c>
      <c r="E17" s="33">
        <v>0</v>
      </c>
      <c r="F17" s="34">
        <v>0</v>
      </c>
      <c r="G17" s="6"/>
      <c r="H17" s="6"/>
      <c r="I17" s="6"/>
      <c r="J17" s="6"/>
      <c r="K17" s="6"/>
      <c r="L17" s="6"/>
      <c r="M17" s="6"/>
      <c r="N17" s="6"/>
    </row>
    <row r="18" spans="1:14" ht="15" thickBot="1">
      <c r="A18" s="87" t="s">
        <v>17</v>
      </c>
      <c r="B18" s="5" t="s">
        <v>12</v>
      </c>
      <c r="C18" s="35">
        <f>C13</f>
        <v>134.19999999999999</v>
      </c>
      <c r="D18" s="35">
        <v>3</v>
      </c>
      <c r="E18" s="35">
        <v>3</v>
      </c>
      <c r="F18" s="36">
        <f>E18/C18</f>
        <v>2.2354694485842028E-2</v>
      </c>
      <c r="G18" s="6"/>
      <c r="H18" s="6"/>
      <c r="I18" s="6"/>
      <c r="J18" s="6"/>
      <c r="K18" s="6"/>
      <c r="L18" s="6"/>
      <c r="M18" s="6"/>
      <c r="N18" s="6"/>
    </row>
    <row r="19" spans="1:14" ht="53.25" customHeight="1" thickBot="1">
      <c r="A19" s="85"/>
      <c r="B19" s="7" t="s">
        <v>38</v>
      </c>
      <c r="C19" s="33">
        <f t="shared" ref="C19:C22" si="1">C14</f>
        <v>134.19999999999999</v>
      </c>
      <c r="D19" s="33">
        <v>3</v>
      </c>
      <c r="E19" s="33">
        <v>3</v>
      </c>
      <c r="F19" s="34">
        <f t="shared" ref="F19" si="2">E19/C19</f>
        <v>2.2354694485842028E-2</v>
      </c>
      <c r="G19" s="6"/>
      <c r="H19" s="6"/>
      <c r="I19" s="6"/>
      <c r="J19" s="6"/>
      <c r="K19" s="6"/>
      <c r="L19" s="6"/>
      <c r="M19" s="6"/>
      <c r="N19" s="6"/>
    </row>
    <row r="20" spans="1:14" ht="28.2" thickBot="1">
      <c r="A20" s="85"/>
      <c r="B20" s="7" t="s">
        <v>14</v>
      </c>
      <c r="C20" s="33">
        <f t="shared" si="1"/>
        <v>0</v>
      </c>
      <c r="D20" s="33">
        <v>0</v>
      </c>
      <c r="E20" s="33">
        <v>0</v>
      </c>
      <c r="F20" s="34">
        <v>0</v>
      </c>
      <c r="G20" s="6"/>
      <c r="H20" s="6"/>
      <c r="I20" s="6"/>
      <c r="J20" s="6"/>
      <c r="K20" s="6"/>
      <c r="L20" s="6"/>
      <c r="M20" s="6"/>
      <c r="N20" s="6"/>
    </row>
    <row r="21" spans="1:14" ht="42" thickBot="1">
      <c r="A21" s="85"/>
      <c r="B21" s="7" t="s">
        <v>15</v>
      </c>
      <c r="C21" s="33">
        <f t="shared" si="1"/>
        <v>0</v>
      </c>
      <c r="D21" s="33">
        <v>0</v>
      </c>
      <c r="E21" s="33">
        <v>0</v>
      </c>
      <c r="F21" s="34">
        <v>0</v>
      </c>
      <c r="G21" s="6"/>
      <c r="H21" s="6"/>
      <c r="I21" s="6"/>
      <c r="J21" s="6"/>
      <c r="K21" s="6"/>
      <c r="L21" s="6"/>
      <c r="M21" s="6"/>
      <c r="N21" s="6"/>
    </row>
    <row r="22" spans="1:14" ht="28.2" thickBot="1">
      <c r="A22" s="88"/>
      <c r="B22" s="7" t="s">
        <v>16</v>
      </c>
      <c r="C22" s="33">
        <f t="shared" si="1"/>
        <v>0</v>
      </c>
      <c r="D22" s="33">
        <v>0</v>
      </c>
      <c r="E22" s="33">
        <v>0</v>
      </c>
      <c r="F22" s="34">
        <v>0</v>
      </c>
      <c r="G22" s="6"/>
      <c r="H22" s="6"/>
      <c r="I22" s="6"/>
      <c r="J22" s="6"/>
      <c r="K22" s="6"/>
      <c r="L22" s="6"/>
      <c r="M22" s="6"/>
      <c r="N22" s="6"/>
    </row>
    <row r="24" spans="1:14">
      <c r="A24" s="25" t="s">
        <v>95</v>
      </c>
      <c r="B24" s="26" t="s">
        <v>97</v>
      </c>
    </row>
  </sheetData>
  <mergeCells count="18">
    <mergeCell ref="A18:A22"/>
    <mergeCell ref="L9:L10"/>
    <mergeCell ref="M9:M10"/>
    <mergeCell ref="D9:D10"/>
    <mergeCell ref="E9:E10"/>
    <mergeCell ref="F9:F10"/>
    <mergeCell ref="H9:H10"/>
    <mergeCell ref="A8:A10"/>
    <mergeCell ref="B8:B10"/>
    <mergeCell ref="C8:F8"/>
    <mergeCell ref="G8:J8"/>
    <mergeCell ref="A5:N5"/>
    <mergeCell ref="N9:N10"/>
    <mergeCell ref="A13:A17"/>
    <mergeCell ref="I9:I10"/>
    <mergeCell ref="J9:J10"/>
    <mergeCell ref="K8:N8"/>
    <mergeCell ref="A12:N1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N29"/>
  <sheetViews>
    <sheetView topLeftCell="B22" zoomScaleNormal="100" workbookViewId="0">
      <selection activeCell="N26" sqref="N26"/>
    </sheetView>
  </sheetViews>
  <sheetFormatPr defaultRowHeight="14.4"/>
  <cols>
    <col min="1" max="1" width="27.33203125" customWidth="1"/>
    <col min="2" max="2" width="20" customWidth="1"/>
    <col min="3" max="3" width="10" customWidth="1"/>
  </cols>
  <sheetData>
    <row r="3" spans="1:14">
      <c r="I3" s="1" t="s">
        <v>114</v>
      </c>
    </row>
    <row r="5" spans="1:14" ht="42.75" customHeight="1">
      <c r="A5" s="92" t="s">
        <v>40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7" spans="1:14" ht="15" thickBot="1"/>
    <row r="8" spans="1:14" ht="16.2" thickBot="1">
      <c r="A8" s="89" t="s">
        <v>1</v>
      </c>
      <c r="B8" s="89" t="s">
        <v>2</v>
      </c>
      <c r="C8" s="94" t="s">
        <v>98</v>
      </c>
      <c r="D8" s="95"/>
      <c r="E8" s="95"/>
      <c r="F8" s="96"/>
      <c r="G8" s="94" t="s">
        <v>3</v>
      </c>
      <c r="H8" s="95"/>
      <c r="I8" s="95"/>
      <c r="J8" s="96"/>
      <c r="K8" s="94" t="s">
        <v>4</v>
      </c>
      <c r="L8" s="95"/>
      <c r="M8" s="95"/>
      <c r="N8" s="96"/>
    </row>
    <row r="9" spans="1:14" ht="66">
      <c r="A9" s="93"/>
      <c r="B9" s="93"/>
      <c r="C9" s="2" t="s">
        <v>5</v>
      </c>
      <c r="D9" s="89" t="s">
        <v>6</v>
      </c>
      <c r="E9" s="89" t="s">
        <v>7</v>
      </c>
      <c r="F9" s="89" t="s">
        <v>8</v>
      </c>
      <c r="G9" s="2" t="s">
        <v>5</v>
      </c>
      <c r="H9" s="89" t="s">
        <v>6</v>
      </c>
      <c r="I9" s="89" t="s">
        <v>7</v>
      </c>
      <c r="J9" s="89" t="s">
        <v>8</v>
      </c>
      <c r="K9" s="2" t="s">
        <v>5</v>
      </c>
      <c r="L9" s="89" t="s">
        <v>6</v>
      </c>
      <c r="M9" s="89" t="s">
        <v>7</v>
      </c>
      <c r="N9" s="89" t="s">
        <v>9</v>
      </c>
    </row>
    <row r="10" spans="1:14" ht="66.599999999999994" thickBot="1">
      <c r="A10" s="90"/>
      <c r="B10" s="90"/>
      <c r="C10" s="3" t="s">
        <v>105</v>
      </c>
      <c r="D10" s="90"/>
      <c r="E10" s="90"/>
      <c r="F10" s="90"/>
      <c r="G10" s="3" t="s">
        <v>10</v>
      </c>
      <c r="H10" s="90"/>
      <c r="I10" s="90"/>
      <c r="J10" s="90"/>
      <c r="K10" s="3" t="s">
        <v>11</v>
      </c>
      <c r="L10" s="90"/>
      <c r="M10" s="90"/>
      <c r="N10" s="90"/>
    </row>
    <row r="11" spans="1:14" ht="1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16.2" thickBot="1">
      <c r="A12" s="91" t="s">
        <v>122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</row>
    <row r="13" spans="1:14" ht="15" thickBot="1">
      <c r="A13" s="84" t="s">
        <v>41</v>
      </c>
      <c r="B13" s="5" t="s">
        <v>12</v>
      </c>
      <c r="C13" s="33">
        <v>500</v>
      </c>
      <c r="D13" s="33">
        <v>0</v>
      </c>
      <c r="E13" s="33">
        <v>0</v>
      </c>
      <c r="F13" s="34">
        <f>E13/C13</f>
        <v>0</v>
      </c>
      <c r="G13" s="6"/>
      <c r="H13" s="6"/>
      <c r="I13" s="6"/>
      <c r="J13" s="6"/>
      <c r="K13" s="6"/>
      <c r="L13" s="6"/>
      <c r="M13" s="6"/>
      <c r="N13" s="6"/>
    </row>
    <row r="14" spans="1:14" ht="48.75" customHeight="1" thickBot="1">
      <c r="A14" s="85"/>
      <c r="B14" s="7" t="s">
        <v>43</v>
      </c>
      <c r="C14" s="33">
        <v>500</v>
      </c>
      <c r="D14" s="33">
        <v>0</v>
      </c>
      <c r="E14" s="33">
        <v>0</v>
      </c>
      <c r="F14" s="34">
        <f t="shared" ref="F14:F19" si="0">E14/C14</f>
        <v>0</v>
      </c>
      <c r="G14" s="6"/>
      <c r="H14" s="6"/>
      <c r="I14" s="6"/>
      <c r="J14" s="6"/>
      <c r="K14" s="6"/>
      <c r="L14" s="6"/>
      <c r="M14" s="6"/>
      <c r="N14" s="6"/>
    </row>
    <row r="15" spans="1:14" ht="42" thickBot="1">
      <c r="A15" s="85"/>
      <c r="B15" s="7" t="s">
        <v>14</v>
      </c>
      <c r="C15" s="33">
        <v>0</v>
      </c>
      <c r="D15" s="33">
        <v>0</v>
      </c>
      <c r="E15" s="33">
        <v>0</v>
      </c>
      <c r="F15" s="34">
        <v>0</v>
      </c>
      <c r="G15" s="6"/>
      <c r="H15" s="6"/>
      <c r="I15" s="6"/>
      <c r="J15" s="6"/>
      <c r="K15" s="6"/>
      <c r="L15" s="6"/>
      <c r="M15" s="6"/>
      <c r="N15" s="6"/>
    </row>
    <row r="16" spans="1:14" ht="44.25" customHeight="1" thickBot="1">
      <c r="A16" s="85"/>
      <c r="B16" s="7" t="s">
        <v>15</v>
      </c>
      <c r="C16" s="33">
        <v>0</v>
      </c>
      <c r="D16" s="33">
        <v>0</v>
      </c>
      <c r="E16" s="33">
        <v>0</v>
      </c>
      <c r="F16" s="34">
        <v>0</v>
      </c>
      <c r="G16" s="6"/>
      <c r="H16" s="6"/>
      <c r="I16" s="6"/>
      <c r="J16" s="6"/>
      <c r="K16" s="6"/>
      <c r="L16" s="6"/>
      <c r="M16" s="6"/>
      <c r="N16" s="6"/>
    </row>
    <row r="17" spans="1:14" ht="28.5" customHeight="1" thickBot="1">
      <c r="A17" s="88"/>
      <c r="B17" s="7" t="s">
        <v>16</v>
      </c>
      <c r="C17" s="33">
        <v>0</v>
      </c>
      <c r="D17" s="33">
        <v>0</v>
      </c>
      <c r="E17" s="33">
        <v>0</v>
      </c>
      <c r="F17" s="34">
        <v>0</v>
      </c>
      <c r="G17" s="6"/>
      <c r="H17" s="6"/>
      <c r="I17" s="6"/>
      <c r="J17" s="6"/>
      <c r="K17" s="6"/>
      <c r="L17" s="6"/>
      <c r="M17" s="6"/>
      <c r="N17" s="6"/>
    </row>
    <row r="18" spans="1:14" ht="15" thickBot="1">
      <c r="A18" s="87" t="s">
        <v>42</v>
      </c>
      <c r="B18" s="5" t="s">
        <v>12</v>
      </c>
      <c r="C18" s="33">
        <v>1</v>
      </c>
      <c r="D18" s="33">
        <v>0</v>
      </c>
      <c r="E18" s="33">
        <v>0</v>
      </c>
      <c r="F18" s="34">
        <f t="shared" si="0"/>
        <v>0</v>
      </c>
      <c r="G18" s="6"/>
      <c r="H18" s="6"/>
      <c r="I18" s="6"/>
      <c r="J18" s="6"/>
      <c r="K18" s="6"/>
      <c r="L18" s="6"/>
      <c r="M18" s="6"/>
      <c r="N18" s="6"/>
    </row>
    <row r="19" spans="1:14" ht="49.5" customHeight="1" thickBot="1">
      <c r="A19" s="85"/>
      <c r="B19" s="7" t="s">
        <v>43</v>
      </c>
      <c r="C19" s="33">
        <v>1</v>
      </c>
      <c r="D19" s="33">
        <v>0</v>
      </c>
      <c r="E19" s="33">
        <v>0</v>
      </c>
      <c r="F19" s="34">
        <f t="shared" si="0"/>
        <v>0</v>
      </c>
      <c r="G19" s="6"/>
      <c r="H19" s="6"/>
      <c r="I19" s="6"/>
      <c r="J19" s="6"/>
      <c r="K19" s="6"/>
      <c r="L19" s="6"/>
      <c r="M19" s="6"/>
      <c r="N19" s="6"/>
    </row>
    <row r="20" spans="1:14" ht="42" thickBot="1">
      <c r="A20" s="85"/>
      <c r="B20" s="7" t="s">
        <v>14</v>
      </c>
      <c r="C20" s="33">
        <v>0</v>
      </c>
      <c r="D20" s="33">
        <v>0</v>
      </c>
      <c r="E20" s="33">
        <v>0</v>
      </c>
      <c r="F20" s="34">
        <v>0</v>
      </c>
      <c r="G20" s="6"/>
      <c r="H20" s="6"/>
      <c r="I20" s="6"/>
      <c r="J20" s="6"/>
      <c r="K20" s="6"/>
      <c r="L20" s="6"/>
      <c r="M20" s="6"/>
      <c r="N20" s="6"/>
    </row>
    <row r="21" spans="1:14" ht="46.5" customHeight="1" thickBot="1">
      <c r="A21" s="85"/>
      <c r="B21" s="7" t="s">
        <v>15</v>
      </c>
      <c r="C21" s="33">
        <v>0</v>
      </c>
      <c r="D21" s="33">
        <v>0</v>
      </c>
      <c r="E21" s="33">
        <v>0</v>
      </c>
      <c r="F21" s="34">
        <v>0</v>
      </c>
      <c r="G21" s="6"/>
      <c r="H21" s="6"/>
      <c r="I21" s="6"/>
      <c r="J21" s="6"/>
      <c r="K21" s="6"/>
      <c r="L21" s="6"/>
      <c r="M21" s="6"/>
      <c r="N21" s="6"/>
    </row>
    <row r="22" spans="1:14" ht="32.25" customHeight="1" thickBot="1">
      <c r="A22" s="88"/>
      <c r="B22" s="7" t="s">
        <v>16</v>
      </c>
      <c r="C22" s="33">
        <v>0</v>
      </c>
      <c r="D22" s="33">
        <v>0</v>
      </c>
      <c r="E22" s="33">
        <v>0</v>
      </c>
      <c r="F22" s="34">
        <v>0</v>
      </c>
      <c r="G22" s="6"/>
      <c r="H22" s="6"/>
      <c r="I22" s="6"/>
      <c r="J22" s="6"/>
      <c r="K22" s="6"/>
      <c r="L22" s="6"/>
      <c r="M22" s="6"/>
      <c r="N22" s="6"/>
    </row>
    <row r="23" spans="1:14" ht="15" thickBot="1">
      <c r="A23" s="87" t="s">
        <v>17</v>
      </c>
      <c r="B23" s="35" t="s">
        <v>12</v>
      </c>
      <c r="C23" s="35">
        <f>C13+C18</f>
        <v>501</v>
      </c>
      <c r="D23" s="35">
        <v>0</v>
      </c>
      <c r="E23" s="35">
        <v>0</v>
      </c>
      <c r="F23" s="36">
        <f>E23/C23</f>
        <v>0</v>
      </c>
      <c r="G23" s="6"/>
      <c r="H23" s="6"/>
      <c r="I23" s="6"/>
      <c r="J23" s="6"/>
      <c r="K23" s="6"/>
      <c r="L23" s="6"/>
      <c r="M23" s="6"/>
      <c r="N23" s="6"/>
    </row>
    <row r="24" spans="1:14" ht="52.5" customHeight="1" thickBot="1">
      <c r="A24" s="85"/>
      <c r="B24" s="7" t="s">
        <v>43</v>
      </c>
      <c r="C24" s="33">
        <f t="shared" ref="C24:C27" si="1">C14+C19</f>
        <v>501</v>
      </c>
      <c r="D24" s="33">
        <v>0</v>
      </c>
      <c r="E24" s="33">
        <v>0</v>
      </c>
      <c r="F24" s="34">
        <f t="shared" ref="F24" si="2">E24/C24</f>
        <v>0</v>
      </c>
      <c r="G24" s="6"/>
      <c r="H24" s="6"/>
      <c r="I24" s="6"/>
      <c r="J24" s="6"/>
      <c r="K24" s="6"/>
      <c r="L24" s="6"/>
      <c r="M24" s="6"/>
      <c r="N24" s="6"/>
    </row>
    <row r="25" spans="1:14" ht="42" thickBot="1">
      <c r="A25" s="85"/>
      <c r="B25" s="7" t="s">
        <v>14</v>
      </c>
      <c r="C25" s="33">
        <f t="shared" si="1"/>
        <v>0</v>
      </c>
      <c r="D25" s="33">
        <v>0</v>
      </c>
      <c r="E25" s="33">
        <v>0</v>
      </c>
      <c r="F25" s="34">
        <v>0</v>
      </c>
      <c r="G25" s="6"/>
      <c r="H25" s="6"/>
      <c r="I25" s="6"/>
      <c r="J25" s="6"/>
      <c r="K25" s="6"/>
      <c r="L25" s="6"/>
      <c r="M25" s="6"/>
      <c r="N25" s="6"/>
    </row>
    <row r="26" spans="1:14" ht="43.5" customHeight="1" thickBot="1">
      <c r="A26" s="85"/>
      <c r="B26" s="7" t="s">
        <v>15</v>
      </c>
      <c r="C26" s="33">
        <f t="shared" si="1"/>
        <v>0</v>
      </c>
      <c r="D26" s="33">
        <v>0</v>
      </c>
      <c r="E26" s="33">
        <v>0</v>
      </c>
      <c r="F26" s="34">
        <v>0</v>
      </c>
      <c r="G26" s="6"/>
      <c r="H26" s="6"/>
      <c r="I26" s="6"/>
      <c r="J26" s="6"/>
      <c r="K26" s="6"/>
      <c r="L26" s="6"/>
      <c r="M26" s="6"/>
      <c r="N26" s="6"/>
    </row>
    <row r="27" spans="1:14" ht="33" customHeight="1" thickBot="1">
      <c r="A27" s="88"/>
      <c r="B27" s="7" t="s">
        <v>16</v>
      </c>
      <c r="C27" s="33">
        <f t="shared" si="1"/>
        <v>0</v>
      </c>
      <c r="D27" s="33">
        <v>0</v>
      </c>
      <c r="E27" s="33">
        <v>0</v>
      </c>
      <c r="F27" s="34">
        <v>0</v>
      </c>
      <c r="G27" s="6"/>
      <c r="H27" s="6"/>
      <c r="I27" s="6"/>
      <c r="J27" s="6"/>
      <c r="K27" s="6"/>
      <c r="L27" s="6"/>
      <c r="M27" s="6"/>
      <c r="N27" s="6"/>
    </row>
    <row r="29" spans="1:14">
      <c r="A29" s="25" t="s">
        <v>95</v>
      </c>
      <c r="B29" s="26" t="s">
        <v>97</v>
      </c>
    </row>
  </sheetData>
  <mergeCells count="19">
    <mergeCell ref="A12:N12"/>
    <mergeCell ref="G8:J8"/>
    <mergeCell ref="K8:N8"/>
    <mergeCell ref="A5:N5"/>
    <mergeCell ref="A23:A27"/>
    <mergeCell ref="L9:L10"/>
    <mergeCell ref="M9:M10"/>
    <mergeCell ref="N9:N10"/>
    <mergeCell ref="A13:A17"/>
    <mergeCell ref="A18:A22"/>
    <mergeCell ref="D9:D10"/>
    <mergeCell ref="E9:E10"/>
    <mergeCell ref="F9:F10"/>
    <mergeCell ref="H9:H10"/>
    <mergeCell ref="I9:I10"/>
    <mergeCell ref="J9:J10"/>
    <mergeCell ref="A8:A10"/>
    <mergeCell ref="B8:B10"/>
    <mergeCell ref="C8:F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3:N24"/>
  <sheetViews>
    <sheetView topLeftCell="A13" zoomScaleNormal="100" workbookViewId="0">
      <selection activeCell="C18" sqref="C18:F18"/>
    </sheetView>
  </sheetViews>
  <sheetFormatPr defaultRowHeight="14.4"/>
  <cols>
    <col min="1" max="1" width="14.109375" customWidth="1"/>
    <col min="2" max="2" width="25.6640625" customWidth="1"/>
    <col min="6" max="6" width="10" bestFit="1" customWidth="1"/>
  </cols>
  <sheetData>
    <row r="3" spans="1:14">
      <c r="I3" s="1" t="s">
        <v>114</v>
      </c>
    </row>
    <row r="5" spans="1:14" ht="49.5" customHeight="1">
      <c r="A5" s="92" t="s">
        <v>73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7" spans="1:14" ht="15" thickBot="1"/>
    <row r="8" spans="1:14" ht="16.2" thickBot="1">
      <c r="A8" s="89" t="s">
        <v>1</v>
      </c>
      <c r="B8" s="89" t="s">
        <v>2</v>
      </c>
      <c r="C8" s="94" t="s">
        <v>124</v>
      </c>
      <c r="D8" s="95"/>
      <c r="E8" s="95"/>
      <c r="F8" s="96"/>
      <c r="G8" s="94" t="s">
        <v>3</v>
      </c>
      <c r="H8" s="95"/>
      <c r="I8" s="95"/>
      <c r="J8" s="96"/>
      <c r="K8" s="94" t="s">
        <v>4</v>
      </c>
      <c r="L8" s="95"/>
      <c r="M8" s="95"/>
      <c r="N8" s="96"/>
    </row>
    <row r="9" spans="1:14" ht="66">
      <c r="A9" s="93"/>
      <c r="B9" s="93"/>
      <c r="C9" s="2" t="s">
        <v>5</v>
      </c>
      <c r="D9" s="89" t="s">
        <v>6</v>
      </c>
      <c r="E9" s="89" t="s">
        <v>7</v>
      </c>
      <c r="F9" s="89" t="s">
        <v>8</v>
      </c>
      <c r="G9" s="2" t="s">
        <v>5</v>
      </c>
      <c r="H9" s="89" t="s">
        <v>6</v>
      </c>
      <c r="I9" s="89" t="s">
        <v>7</v>
      </c>
      <c r="J9" s="89" t="s">
        <v>8</v>
      </c>
      <c r="K9" s="2" t="s">
        <v>5</v>
      </c>
      <c r="L9" s="89" t="s">
        <v>6</v>
      </c>
      <c r="M9" s="89" t="s">
        <v>7</v>
      </c>
      <c r="N9" s="89" t="s">
        <v>9</v>
      </c>
    </row>
    <row r="10" spans="1:14" ht="66.599999999999994" thickBot="1">
      <c r="A10" s="90"/>
      <c r="B10" s="90"/>
      <c r="C10" s="3" t="s">
        <v>105</v>
      </c>
      <c r="D10" s="90"/>
      <c r="E10" s="90"/>
      <c r="F10" s="90"/>
      <c r="G10" s="3" t="s">
        <v>10</v>
      </c>
      <c r="H10" s="90"/>
      <c r="I10" s="90"/>
      <c r="J10" s="90"/>
      <c r="K10" s="3" t="s">
        <v>11</v>
      </c>
      <c r="L10" s="90"/>
      <c r="M10" s="90"/>
      <c r="N10" s="90"/>
    </row>
    <row r="11" spans="1:14" ht="1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16.2" thickBot="1">
      <c r="A12" s="91" t="s">
        <v>74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</row>
    <row r="13" spans="1:14" ht="15" thickBot="1">
      <c r="A13" s="87" t="s">
        <v>75</v>
      </c>
      <c r="B13" s="5" t="s">
        <v>12</v>
      </c>
      <c r="C13" s="33">
        <v>215</v>
      </c>
      <c r="D13" s="33">
        <v>0</v>
      </c>
      <c r="E13" s="33">
        <v>0</v>
      </c>
      <c r="F13" s="34">
        <f>E13/C13</f>
        <v>0</v>
      </c>
      <c r="G13" s="6"/>
      <c r="H13" s="6"/>
      <c r="I13" s="6"/>
      <c r="J13" s="6"/>
      <c r="K13" s="6"/>
      <c r="L13" s="6"/>
      <c r="M13" s="6"/>
      <c r="N13" s="6"/>
    </row>
    <row r="14" spans="1:14" ht="42" thickBot="1">
      <c r="A14" s="85"/>
      <c r="B14" s="7" t="s">
        <v>38</v>
      </c>
      <c r="C14" s="33">
        <v>215</v>
      </c>
      <c r="D14" s="33">
        <v>0</v>
      </c>
      <c r="E14" s="33">
        <v>0</v>
      </c>
      <c r="F14" s="34">
        <f t="shared" ref="F14:F19" si="0">E14/C14</f>
        <v>0</v>
      </c>
      <c r="G14" s="6"/>
      <c r="H14" s="6"/>
      <c r="I14" s="6"/>
      <c r="J14" s="6"/>
      <c r="K14" s="6"/>
      <c r="L14" s="6"/>
      <c r="M14" s="6"/>
      <c r="N14" s="6"/>
    </row>
    <row r="15" spans="1:14" ht="28.2" thickBot="1">
      <c r="A15" s="85"/>
      <c r="B15" s="7" t="s">
        <v>14</v>
      </c>
      <c r="C15" s="33">
        <v>0</v>
      </c>
      <c r="D15" s="33">
        <v>0</v>
      </c>
      <c r="E15" s="33">
        <v>0</v>
      </c>
      <c r="F15" s="34">
        <v>0</v>
      </c>
      <c r="G15" s="6"/>
      <c r="H15" s="6"/>
      <c r="I15" s="6"/>
      <c r="J15" s="6"/>
      <c r="K15" s="6"/>
      <c r="L15" s="6"/>
      <c r="M15" s="6"/>
      <c r="N15" s="6"/>
    </row>
    <row r="16" spans="1:14" ht="28.2" thickBot="1">
      <c r="A16" s="85"/>
      <c r="B16" s="7" t="s">
        <v>15</v>
      </c>
      <c r="C16" s="33">
        <v>0</v>
      </c>
      <c r="D16" s="33">
        <v>0</v>
      </c>
      <c r="E16" s="33">
        <v>0</v>
      </c>
      <c r="F16" s="34">
        <v>0</v>
      </c>
      <c r="G16" s="6"/>
      <c r="H16" s="6"/>
      <c r="I16" s="6"/>
      <c r="J16" s="6"/>
      <c r="K16" s="6"/>
      <c r="L16" s="6"/>
      <c r="M16" s="6"/>
      <c r="N16" s="6"/>
    </row>
    <row r="17" spans="1:14" ht="15" thickBot="1">
      <c r="A17" s="88"/>
      <c r="B17" s="7" t="s">
        <v>16</v>
      </c>
      <c r="C17" s="33">
        <v>0</v>
      </c>
      <c r="D17" s="33">
        <v>0</v>
      </c>
      <c r="E17" s="33">
        <v>0</v>
      </c>
      <c r="F17" s="34">
        <v>0</v>
      </c>
      <c r="G17" s="6"/>
      <c r="H17" s="6"/>
      <c r="I17" s="6"/>
      <c r="J17" s="6"/>
      <c r="K17" s="6"/>
      <c r="L17" s="6"/>
      <c r="M17" s="6"/>
      <c r="N17" s="6"/>
    </row>
    <row r="18" spans="1:14" ht="15" thickBot="1">
      <c r="A18" s="87" t="s">
        <v>17</v>
      </c>
      <c r="B18" s="5" t="s">
        <v>12</v>
      </c>
      <c r="C18" s="35">
        <f>C13</f>
        <v>215</v>
      </c>
      <c r="D18" s="35">
        <v>0</v>
      </c>
      <c r="E18" s="35">
        <v>0</v>
      </c>
      <c r="F18" s="36">
        <v>0</v>
      </c>
      <c r="G18" s="6"/>
      <c r="H18" s="6"/>
      <c r="I18" s="6"/>
      <c r="J18" s="6"/>
      <c r="K18" s="6"/>
      <c r="L18" s="6"/>
      <c r="M18" s="6"/>
      <c r="N18" s="6"/>
    </row>
    <row r="19" spans="1:14" ht="42" thickBot="1">
      <c r="A19" s="85"/>
      <c r="B19" s="7" t="s">
        <v>38</v>
      </c>
      <c r="C19" s="33">
        <v>215</v>
      </c>
      <c r="D19" s="33">
        <v>0</v>
      </c>
      <c r="E19" s="33">
        <v>0</v>
      </c>
      <c r="F19" s="34">
        <f t="shared" si="0"/>
        <v>0</v>
      </c>
      <c r="G19" s="6"/>
      <c r="H19" s="6"/>
      <c r="I19" s="6"/>
      <c r="J19" s="6"/>
      <c r="K19" s="6"/>
      <c r="L19" s="6"/>
      <c r="M19" s="6"/>
      <c r="N19" s="6"/>
    </row>
    <row r="20" spans="1:14" ht="28.2" thickBot="1">
      <c r="A20" s="85"/>
      <c r="B20" s="7" t="s">
        <v>14</v>
      </c>
      <c r="C20" s="33">
        <v>0</v>
      </c>
      <c r="D20" s="33">
        <v>0</v>
      </c>
      <c r="E20" s="33">
        <v>0</v>
      </c>
      <c r="F20" s="34">
        <v>0</v>
      </c>
      <c r="G20" s="6"/>
      <c r="H20" s="6"/>
      <c r="I20" s="6"/>
      <c r="J20" s="6"/>
      <c r="K20" s="6"/>
      <c r="L20" s="6"/>
      <c r="M20" s="6"/>
      <c r="N20" s="6"/>
    </row>
    <row r="21" spans="1:14" ht="28.2" thickBot="1">
      <c r="A21" s="85"/>
      <c r="B21" s="7" t="s">
        <v>15</v>
      </c>
      <c r="C21" s="33">
        <v>0</v>
      </c>
      <c r="D21" s="33">
        <v>0</v>
      </c>
      <c r="E21" s="33">
        <v>0</v>
      </c>
      <c r="F21" s="34">
        <v>0</v>
      </c>
      <c r="G21" s="6"/>
      <c r="H21" s="6"/>
      <c r="I21" s="6"/>
      <c r="J21" s="6"/>
      <c r="K21" s="6"/>
      <c r="L21" s="6"/>
      <c r="M21" s="6"/>
      <c r="N21" s="6"/>
    </row>
    <row r="22" spans="1:14" ht="15" thickBot="1">
      <c r="A22" s="88"/>
      <c r="B22" s="7" t="s">
        <v>16</v>
      </c>
      <c r="C22" s="33">
        <v>0</v>
      </c>
      <c r="D22" s="33">
        <v>0</v>
      </c>
      <c r="E22" s="33">
        <v>0</v>
      </c>
      <c r="F22" s="34">
        <v>0</v>
      </c>
      <c r="G22" s="6"/>
      <c r="H22" s="6"/>
      <c r="I22" s="6"/>
      <c r="J22" s="6"/>
      <c r="K22" s="6"/>
      <c r="L22" s="6"/>
      <c r="M22" s="6"/>
      <c r="N22" s="6"/>
    </row>
    <row r="24" spans="1:14">
      <c r="A24" s="25" t="s">
        <v>95</v>
      </c>
      <c r="B24" s="26" t="s">
        <v>111</v>
      </c>
    </row>
  </sheetData>
  <mergeCells count="18">
    <mergeCell ref="A18:A22"/>
    <mergeCell ref="L9:L10"/>
    <mergeCell ref="M9:M10"/>
    <mergeCell ref="A5:N5"/>
    <mergeCell ref="N9:N10"/>
    <mergeCell ref="A13:A17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  <mergeCell ref="K8:N8"/>
    <mergeCell ref="A12:N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N36"/>
  <sheetViews>
    <sheetView topLeftCell="B15" zoomScaleNormal="100" workbookViewId="0">
      <selection activeCell="C28" sqref="C28:F28"/>
    </sheetView>
  </sheetViews>
  <sheetFormatPr defaultRowHeight="14.4"/>
  <cols>
    <col min="1" max="1" width="14.5546875" customWidth="1"/>
    <col min="2" max="2" width="22.109375" customWidth="1"/>
    <col min="3" max="3" width="12.44140625" customWidth="1"/>
    <col min="5" max="5" width="10" bestFit="1" customWidth="1"/>
  </cols>
  <sheetData>
    <row r="3" spans="1:14">
      <c r="I3" s="17" t="s">
        <v>114</v>
      </c>
    </row>
    <row r="5" spans="1:14" ht="60.75" customHeight="1">
      <c r="A5" s="76" t="s">
        <v>68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7" spans="1:14" ht="15" thickBot="1"/>
    <row r="8" spans="1:14" ht="16.2" thickBot="1">
      <c r="A8" s="70" t="s">
        <v>1</v>
      </c>
      <c r="B8" s="70" t="s">
        <v>2</v>
      </c>
      <c r="C8" s="78" t="s">
        <v>98</v>
      </c>
      <c r="D8" s="79"/>
      <c r="E8" s="79"/>
      <c r="F8" s="80"/>
      <c r="G8" s="78" t="s">
        <v>3</v>
      </c>
      <c r="H8" s="79"/>
      <c r="I8" s="79"/>
      <c r="J8" s="80"/>
      <c r="K8" s="78" t="s">
        <v>4</v>
      </c>
      <c r="L8" s="79"/>
      <c r="M8" s="79"/>
      <c r="N8" s="80"/>
    </row>
    <row r="9" spans="1:14" ht="16.5" customHeight="1">
      <c r="A9" s="77"/>
      <c r="B9" s="77"/>
      <c r="C9" s="18" t="s">
        <v>5</v>
      </c>
      <c r="D9" s="70" t="s">
        <v>6</v>
      </c>
      <c r="E9" s="70" t="s">
        <v>7</v>
      </c>
      <c r="F9" s="70" t="s">
        <v>8</v>
      </c>
      <c r="G9" s="18" t="s">
        <v>5</v>
      </c>
      <c r="H9" s="70" t="s">
        <v>6</v>
      </c>
      <c r="I9" s="70" t="s">
        <v>7</v>
      </c>
      <c r="J9" s="70" t="s">
        <v>8</v>
      </c>
      <c r="K9" s="18" t="s">
        <v>5</v>
      </c>
      <c r="L9" s="70" t="s">
        <v>6</v>
      </c>
      <c r="M9" s="70" t="s">
        <v>7</v>
      </c>
      <c r="N9" s="70" t="s">
        <v>9</v>
      </c>
    </row>
    <row r="10" spans="1:14" ht="63.75" customHeight="1" thickBot="1">
      <c r="A10" s="71"/>
      <c r="B10" s="71"/>
      <c r="C10" s="19" t="s">
        <v>105</v>
      </c>
      <c r="D10" s="71"/>
      <c r="E10" s="71"/>
      <c r="F10" s="71"/>
      <c r="G10" s="19" t="s">
        <v>10</v>
      </c>
      <c r="H10" s="71"/>
      <c r="I10" s="71"/>
      <c r="J10" s="71"/>
      <c r="K10" s="19" t="s">
        <v>11</v>
      </c>
      <c r="L10" s="71"/>
      <c r="M10" s="71"/>
      <c r="N10" s="71"/>
    </row>
    <row r="11" spans="1:14" ht="15" thickBot="1">
      <c r="A11" s="20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</row>
    <row r="12" spans="1:14" ht="16.2" thickBot="1">
      <c r="A12" s="73" t="s">
        <v>87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</row>
    <row r="13" spans="1:14" ht="15.75" customHeight="1" thickBot="1">
      <c r="A13" s="72" t="s">
        <v>41</v>
      </c>
      <c r="B13" s="21" t="s">
        <v>12</v>
      </c>
      <c r="C13" s="43">
        <v>5474.3</v>
      </c>
      <c r="D13" s="43">
        <v>1852.17</v>
      </c>
      <c r="E13" s="43">
        <v>1852.17</v>
      </c>
      <c r="F13" s="44">
        <f>E13/C13</f>
        <v>0.33833914838426832</v>
      </c>
      <c r="G13" s="22"/>
      <c r="H13" s="22"/>
      <c r="I13" s="22"/>
      <c r="J13" s="22"/>
      <c r="K13" s="22"/>
      <c r="L13" s="22"/>
      <c r="M13" s="22"/>
      <c r="N13" s="22"/>
    </row>
    <row r="14" spans="1:14" ht="42" thickBot="1">
      <c r="A14" s="68"/>
      <c r="B14" s="23" t="s">
        <v>38</v>
      </c>
      <c r="C14" s="43">
        <v>5474.3</v>
      </c>
      <c r="D14" s="43">
        <v>1852.17</v>
      </c>
      <c r="E14" s="43">
        <v>1852.17</v>
      </c>
      <c r="F14" s="44">
        <f t="shared" ref="F14:F29" si="0">E14/C14</f>
        <v>0.33833914838426832</v>
      </c>
      <c r="G14" s="22"/>
      <c r="H14" s="22"/>
      <c r="I14" s="22"/>
      <c r="J14" s="22"/>
      <c r="K14" s="22"/>
      <c r="L14" s="22"/>
      <c r="M14" s="22"/>
      <c r="N14" s="22"/>
    </row>
    <row r="15" spans="1:14" ht="28.2" thickBot="1">
      <c r="A15" s="68"/>
      <c r="B15" s="23" t="s">
        <v>14</v>
      </c>
      <c r="C15" s="43">
        <v>0</v>
      </c>
      <c r="D15" s="43">
        <v>0</v>
      </c>
      <c r="E15" s="43">
        <v>0</v>
      </c>
      <c r="F15" s="44">
        <v>0</v>
      </c>
      <c r="G15" s="22"/>
      <c r="H15" s="22"/>
      <c r="I15" s="22"/>
      <c r="J15" s="22"/>
      <c r="K15" s="22"/>
      <c r="L15" s="22"/>
      <c r="M15" s="22"/>
      <c r="N15" s="22"/>
    </row>
    <row r="16" spans="1:14" ht="28.2" thickBot="1">
      <c r="A16" s="68"/>
      <c r="B16" s="23" t="s">
        <v>15</v>
      </c>
      <c r="C16" s="43">
        <v>0</v>
      </c>
      <c r="D16" s="43">
        <v>0</v>
      </c>
      <c r="E16" s="43">
        <v>0</v>
      </c>
      <c r="F16" s="44">
        <v>0</v>
      </c>
      <c r="G16" s="22"/>
      <c r="H16" s="22"/>
      <c r="I16" s="22"/>
      <c r="J16" s="22"/>
      <c r="K16" s="22"/>
      <c r="L16" s="22"/>
      <c r="M16" s="22"/>
      <c r="N16" s="22"/>
    </row>
    <row r="17" spans="1:14" ht="28.2" thickBot="1">
      <c r="A17" s="69"/>
      <c r="B17" s="23" t="s">
        <v>16</v>
      </c>
      <c r="C17" s="43">
        <v>0</v>
      </c>
      <c r="D17" s="43">
        <v>0</v>
      </c>
      <c r="E17" s="43">
        <v>0</v>
      </c>
      <c r="F17" s="44">
        <v>0</v>
      </c>
      <c r="G17" s="22"/>
      <c r="H17" s="22"/>
      <c r="I17" s="22"/>
      <c r="J17" s="22"/>
      <c r="K17" s="22"/>
      <c r="L17" s="22"/>
      <c r="M17" s="22"/>
      <c r="N17" s="22"/>
    </row>
    <row r="18" spans="1:14" ht="15.75" customHeight="1" thickBot="1">
      <c r="A18" s="72" t="s">
        <v>99</v>
      </c>
      <c r="B18" s="21" t="s">
        <v>12</v>
      </c>
      <c r="C18" s="43">
        <v>3000</v>
      </c>
      <c r="D18" s="43">
        <v>0</v>
      </c>
      <c r="E18" s="43">
        <v>0</v>
      </c>
      <c r="F18" s="44">
        <f t="shared" si="0"/>
        <v>0</v>
      </c>
      <c r="G18" s="22"/>
      <c r="H18" s="22"/>
      <c r="I18" s="22"/>
      <c r="J18" s="22"/>
      <c r="K18" s="22"/>
      <c r="L18" s="22"/>
      <c r="M18" s="22"/>
      <c r="N18" s="22"/>
    </row>
    <row r="19" spans="1:14" ht="42" thickBot="1">
      <c r="A19" s="68"/>
      <c r="B19" s="23" t="s">
        <v>38</v>
      </c>
      <c r="C19" s="43">
        <v>3000</v>
      </c>
      <c r="D19" s="43">
        <v>0</v>
      </c>
      <c r="E19" s="43">
        <v>0</v>
      </c>
      <c r="F19" s="44">
        <f t="shared" si="0"/>
        <v>0</v>
      </c>
      <c r="G19" s="22"/>
      <c r="H19" s="22"/>
      <c r="I19" s="22"/>
      <c r="J19" s="22"/>
      <c r="K19" s="22"/>
      <c r="L19" s="22"/>
      <c r="M19" s="22"/>
      <c r="N19" s="22"/>
    </row>
    <row r="20" spans="1:14" ht="28.2" thickBot="1">
      <c r="A20" s="68"/>
      <c r="B20" s="23" t="s">
        <v>14</v>
      </c>
      <c r="C20" s="43">
        <v>0</v>
      </c>
      <c r="D20" s="43">
        <v>0</v>
      </c>
      <c r="E20" s="43">
        <v>0</v>
      </c>
      <c r="F20" s="44">
        <v>0</v>
      </c>
      <c r="G20" s="22"/>
      <c r="H20" s="22"/>
      <c r="I20" s="22"/>
      <c r="J20" s="22"/>
      <c r="K20" s="22"/>
      <c r="L20" s="22"/>
      <c r="M20" s="22"/>
      <c r="N20" s="22"/>
    </row>
    <row r="21" spans="1:14" ht="28.2" thickBot="1">
      <c r="A21" s="68"/>
      <c r="B21" s="23" t="s">
        <v>15</v>
      </c>
      <c r="C21" s="43">
        <v>0</v>
      </c>
      <c r="D21" s="43">
        <v>0</v>
      </c>
      <c r="E21" s="43">
        <v>0</v>
      </c>
      <c r="F21" s="44">
        <v>0</v>
      </c>
      <c r="G21" s="22"/>
      <c r="H21" s="22"/>
      <c r="I21" s="22"/>
      <c r="J21" s="22"/>
      <c r="K21" s="22"/>
      <c r="L21" s="22"/>
      <c r="M21" s="22"/>
      <c r="N21" s="22"/>
    </row>
    <row r="22" spans="1:14" ht="28.2" thickBot="1">
      <c r="A22" s="69"/>
      <c r="B22" s="23" t="s">
        <v>16</v>
      </c>
      <c r="C22" s="43">
        <v>0</v>
      </c>
      <c r="D22" s="43">
        <v>0</v>
      </c>
      <c r="E22" s="43">
        <v>0</v>
      </c>
      <c r="F22" s="44">
        <v>0</v>
      </c>
      <c r="G22" s="22"/>
      <c r="H22" s="22"/>
      <c r="I22" s="22"/>
      <c r="J22" s="22"/>
      <c r="K22" s="22"/>
      <c r="L22" s="22"/>
      <c r="M22" s="22"/>
      <c r="N22" s="22"/>
    </row>
    <row r="23" spans="1:14" ht="15" thickBot="1">
      <c r="A23" s="67" t="s">
        <v>100</v>
      </c>
      <c r="B23" s="21" t="s">
        <v>12</v>
      </c>
      <c r="C23" s="45">
        <v>100</v>
      </c>
      <c r="D23" s="43">
        <v>0</v>
      </c>
      <c r="E23" s="43">
        <v>0</v>
      </c>
      <c r="F23" s="44">
        <v>0</v>
      </c>
      <c r="G23" s="22"/>
      <c r="H23" s="22"/>
      <c r="I23" s="22"/>
      <c r="J23" s="22"/>
      <c r="K23" s="22"/>
      <c r="L23" s="22"/>
      <c r="M23" s="22"/>
      <c r="N23" s="22"/>
    </row>
    <row r="24" spans="1:14" ht="15.75" customHeight="1" thickBot="1">
      <c r="A24" s="68"/>
      <c r="B24" s="24" t="s">
        <v>13</v>
      </c>
      <c r="C24" s="46">
        <v>100</v>
      </c>
      <c r="D24" s="43">
        <v>0</v>
      </c>
      <c r="E24" s="43">
        <v>0</v>
      </c>
      <c r="F24" s="44">
        <f t="shared" si="0"/>
        <v>0</v>
      </c>
      <c r="G24" s="22"/>
      <c r="H24" s="22"/>
      <c r="I24" s="22"/>
      <c r="J24" s="22"/>
      <c r="K24" s="22"/>
      <c r="L24" s="22"/>
      <c r="M24" s="22"/>
      <c r="N24" s="22"/>
    </row>
    <row r="25" spans="1:14" ht="28.2" thickBot="1">
      <c r="A25" s="68"/>
      <c r="B25" s="23" t="s">
        <v>14</v>
      </c>
      <c r="C25" s="43">
        <v>0</v>
      </c>
      <c r="D25" s="43">
        <v>0</v>
      </c>
      <c r="E25" s="43">
        <v>0</v>
      </c>
      <c r="F25" s="44">
        <v>0</v>
      </c>
      <c r="G25" s="22"/>
      <c r="H25" s="22"/>
      <c r="I25" s="22"/>
      <c r="J25" s="22"/>
      <c r="K25" s="22"/>
      <c r="L25" s="22"/>
      <c r="M25" s="22"/>
      <c r="N25" s="22"/>
    </row>
    <row r="26" spans="1:14" ht="28.2" thickBot="1">
      <c r="A26" s="68"/>
      <c r="B26" s="23" t="s">
        <v>15</v>
      </c>
      <c r="C26" s="43">
        <v>0</v>
      </c>
      <c r="D26" s="43">
        <v>0</v>
      </c>
      <c r="E26" s="43">
        <v>0</v>
      </c>
      <c r="F26" s="44">
        <v>0</v>
      </c>
      <c r="G26" s="22"/>
      <c r="H26" s="22"/>
      <c r="I26" s="22"/>
      <c r="J26" s="22"/>
      <c r="K26" s="22"/>
      <c r="L26" s="22"/>
      <c r="M26" s="22"/>
      <c r="N26" s="22"/>
    </row>
    <row r="27" spans="1:14" ht="28.2" thickBot="1">
      <c r="A27" s="69"/>
      <c r="B27" s="23" t="s">
        <v>16</v>
      </c>
      <c r="C27" s="43">
        <v>0</v>
      </c>
      <c r="D27" s="43">
        <v>0</v>
      </c>
      <c r="E27" s="43">
        <v>0</v>
      </c>
      <c r="F27" s="44">
        <v>0</v>
      </c>
      <c r="G27" s="22"/>
      <c r="H27" s="22"/>
      <c r="I27" s="22"/>
      <c r="J27" s="22"/>
      <c r="K27" s="22"/>
      <c r="L27" s="22"/>
      <c r="M27" s="22"/>
      <c r="N27" s="22"/>
    </row>
    <row r="28" spans="1:14" ht="15" thickBot="1">
      <c r="A28" s="67" t="s">
        <v>17</v>
      </c>
      <c r="B28" s="21" t="s">
        <v>12</v>
      </c>
      <c r="C28" s="55">
        <f>C13+C18+C23</f>
        <v>8574.2999999999993</v>
      </c>
      <c r="D28" s="55">
        <f t="shared" ref="D28:E28" si="1">D13+D18+D23</f>
        <v>1852.17</v>
      </c>
      <c r="E28" s="55">
        <f t="shared" si="1"/>
        <v>1852.17</v>
      </c>
      <c r="F28" s="56">
        <f t="shared" si="0"/>
        <v>0.21601413526468635</v>
      </c>
      <c r="G28" s="22"/>
      <c r="H28" s="22"/>
      <c r="I28" s="22"/>
      <c r="J28" s="22"/>
      <c r="K28" s="22"/>
      <c r="L28" s="22"/>
      <c r="M28" s="22"/>
      <c r="N28" s="22"/>
    </row>
    <row r="29" spans="1:14" ht="42" thickBot="1">
      <c r="A29" s="68"/>
      <c r="B29" s="23" t="s">
        <v>38</v>
      </c>
      <c r="C29" s="43">
        <f t="shared" ref="C29:C32" si="2">C14+C19+C24</f>
        <v>8574.2999999999993</v>
      </c>
      <c r="D29" s="43">
        <f t="shared" ref="D29:E32" si="3">D14+D19+D24</f>
        <v>1852.17</v>
      </c>
      <c r="E29" s="43">
        <f t="shared" si="3"/>
        <v>1852.17</v>
      </c>
      <c r="F29" s="44">
        <f t="shared" si="0"/>
        <v>0.21601413526468635</v>
      </c>
      <c r="G29" s="22"/>
      <c r="H29" s="22"/>
      <c r="I29" s="22"/>
      <c r="J29" s="22"/>
      <c r="K29" s="22"/>
      <c r="L29" s="22"/>
      <c r="M29" s="22"/>
      <c r="N29" s="22"/>
    </row>
    <row r="30" spans="1:14" ht="15.75" customHeight="1" thickBot="1">
      <c r="A30" s="68"/>
      <c r="B30" s="23" t="s">
        <v>14</v>
      </c>
      <c r="C30" s="43">
        <f t="shared" si="2"/>
        <v>0</v>
      </c>
      <c r="D30" s="43">
        <f t="shared" si="3"/>
        <v>0</v>
      </c>
      <c r="E30" s="43">
        <f t="shared" si="3"/>
        <v>0</v>
      </c>
      <c r="F30" s="44">
        <v>0</v>
      </c>
      <c r="G30" s="22"/>
      <c r="H30" s="22"/>
      <c r="I30" s="22"/>
      <c r="J30" s="22"/>
      <c r="K30" s="22"/>
      <c r="L30" s="22"/>
      <c r="M30" s="22"/>
      <c r="N30" s="22"/>
    </row>
    <row r="31" spans="1:14" ht="28.2" thickBot="1">
      <c r="A31" s="68"/>
      <c r="B31" s="23" t="s">
        <v>15</v>
      </c>
      <c r="C31" s="43">
        <f t="shared" si="2"/>
        <v>0</v>
      </c>
      <c r="D31" s="43">
        <f t="shared" si="3"/>
        <v>0</v>
      </c>
      <c r="E31" s="43">
        <f t="shared" si="3"/>
        <v>0</v>
      </c>
      <c r="F31" s="44">
        <v>0</v>
      </c>
      <c r="G31" s="22"/>
      <c r="H31" s="22"/>
      <c r="I31" s="22"/>
      <c r="J31" s="22"/>
      <c r="K31" s="22"/>
      <c r="L31" s="22"/>
      <c r="M31" s="22"/>
      <c r="N31" s="22"/>
    </row>
    <row r="32" spans="1:14" ht="28.2" thickBot="1">
      <c r="A32" s="69"/>
      <c r="B32" s="23" t="s">
        <v>16</v>
      </c>
      <c r="C32" s="43">
        <f t="shared" si="2"/>
        <v>0</v>
      </c>
      <c r="D32" s="43">
        <f t="shared" si="3"/>
        <v>0</v>
      </c>
      <c r="E32" s="43">
        <f t="shared" si="3"/>
        <v>0</v>
      </c>
      <c r="F32" s="44">
        <v>0</v>
      </c>
      <c r="G32" s="22"/>
      <c r="H32" s="22"/>
      <c r="I32" s="22"/>
      <c r="J32" s="22"/>
      <c r="K32" s="22"/>
      <c r="L32" s="22"/>
      <c r="M32" s="22"/>
      <c r="N32" s="22"/>
    </row>
    <row r="34" spans="1:2">
      <c r="A34" s="25" t="s">
        <v>95</v>
      </c>
      <c r="B34" s="26" t="s">
        <v>96</v>
      </c>
    </row>
    <row r="36" spans="1:2" ht="15.75" customHeight="1"/>
  </sheetData>
  <mergeCells count="20">
    <mergeCell ref="M9:M10"/>
    <mergeCell ref="N9:N10"/>
    <mergeCell ref="A12:N12"/>
    <mergeCell ref="A5:N5"/>
    <mergeCell ref="A13:A17"/>
    <mergeCell ref="A8:A10"/>
    <mergeCell ref="B8:B10"/>
    <mergeCell ref="C8:F8"/>
    <mergeCell ref="G8:J8"/>
    <mergeCell ref="K8:N8"/>
    <mergeCell ref="D9:D10"/>
    <mergeCell ref="E9:E10"/>
    <mergeCell ref="F9:F10"/>
    <mergeCell ref="H9:H10"/>
    <mergeCell ref="I9:I10"/>
    <mergeCell ref="A23:A27"/>
    <mergeCell ref="A28:A32"/>
    <mergeCell ref="J9:J10"/>
    <mergeCell ref="L9:L10"/>
    <mergeCell ref="A18:A2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46"/>
  <sheetViews>
    <sheetView topLeftCell="A37" zoomScaleNormal="100" workbookViewId="0">
      <selection activeCell="E43" sqref="E43"/>
    </sheetView>
  </sheetViews>
  <sheetFormatPr defaultRowHeight="14.4"/>
  <cols>
    <col min="1" max="1" width="19.88671875" customWidth="1"/>
    <col min="2" max="2" width="24" customWidth="1"/>
    <col min="3" max="3" width="11.44140625" customWidth="1"/>
    <col min="4" max="4" width="14.5546875" customWidth="1"/>
    <col min="5" max="5" width="11.109375" customWidth="1"/>
    <col min="6" max="6" width="10.33203125" customWidth="1"/>
    <col min="7" max="7" width="10.44140625" customWidth="1"/>
    <col min="8" max="8" width="11.44140625" customWidth="1"/>
    <col min="9" max="9" width="11" customWidth="1"/>
    <col min="10" max="10" width="11.109375" customWidth="1"/>
  </cols>
  <sheetData>
    <row r="3" spans="1:14">
      <c r="I3" s="17" t="s">
        <v>114</v>
      </c>
    </row>
    <row r="5" spans="1:14" ht="47.25" customHeight="1">
      <c r="A5" s="76" t="s">
        <v>67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7" spans="1:14" ht="15" thickBot="1"/>
    <row r="8" spans="1:14" ht="16.2" thickBot="1">
      <c r="A8" s="70" t="s">
        <v>1</v>
      </c>
      <c r="B8" s="70" t="s">
        <v>2</v>
      </c>
      <c r="C8" s="78" t="s">
        <v>98</v>
      </c>
      <c r="D8" s="79"/>
      <c r="E8" s="79"/>
      <c r="F8" s="80"/>
      <c r="G8" s="78" t="s">
        <v>3</v>
      </c>
      <c r="H8" s="79"/>
      <c r="I8" s="79"/>
      <c r="J8" s="80"/>
      <c r="K8" s="78" t="s">
        <v>4</v>
      </c>
      <c r="L8" s="79"/>
      <c r="M8" s="79"/>
      <c r="N8" s="80"/>
    </row>
    <row r="9" spans="1:14" ht="16.5" customHeight="1">
      <c r="A9" s="77"/>
      <c r="B9" s="77"/>
      <c r="C9" s="18" t="s">
        <v>5</v>
      </c>
      <c r="D9" s="70" t="s">
        <v>6</v>
      </c>
      <c r="E9" s="70" t="s">
        <v>7</v>
      </c>
      <c r="F9" s="70" t="s">
        <v>8</v>
      </c>
      <c r="G9" s="18" t="s">
        <v>5</v>
      </c>
      <c r="H9" s="70" t="s">
        <v>6</v>
      </c>
      <c r="I9" s="70" t="s">
        <v>7</v>
      </c>
      <c r="J9" s="70" t="s">
        <v>8</v>
      </c>
      <c r="K9" s="18" t="s">
        <v>5</v>
      </c>
      <c r="L9" s="70" t="s">
        <v>6</v>
      </c>
      <c r="M9" s="70" t="s">
        <v>7</v>
      </c>
      <c r="N9" s="70" t="s">
        <v>9</v>
      </c>
    </row>
    <row r="10" spans="1:14" ht="63.75" customHeight="1" thickBot="1">
      <c r="A10" s="71"/>
      <c r="B10" s="71"/>
      <c r="C10" s="19" t="s">
        <v>105</v>
      </c>
      <c r="D10" s="71"/>
      <c r="E10" s="71"/>
      <c r="F10" s="71"/>
      <c r="G10" s="19" t="s">
        <v>10</v>
      </c>
      <c r="H10" s="71"/>
      <c r="I10" s="71"/>
      <c r="J10" s="71"/>
      <c r="K10" s="19" t="s">
        <v>11</v>
      </c>
      <c r="L10" s="71"/>
      <c r="M10" s="71"/>
      <c r="N10" s="71"/>
    </row>
    <row r="11" spans="1:14" ht="15" thickBot="1">
      <c r="A11" s="20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</row>
    <row r="12" spans="1:14" ht="16.2" thickBot="1">
      <c r="A12" s="73" t="s">
        <v>83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</row>
    <row r="13" spans="1:14" ht="15.75" customHeight="1" thickBot="1">
      <c r="A13" s="72" t="s">
        <v>84</v>
      </c>
      <c r="B13" s="21" t="s">
        <v>12</v>
      </c>
      <c r="C13" s="47">
        <v>100</v>
      </c>
      <c r="D13" s="47">
        <v>0</v>
      </c>
      <c r="E13" s="47">
        <v>0</v>
      </c>
      <c r="F13" s="44">
        <f>E13/C13</f>
        <v>0</v>
      </c>
      <c r="G13" s="22"/>
      <c r="H13" s="22"/>
      <c r="I13" s="22"/>
      <c r="J13" s="22"/>
      <c r="K13" s="22"/>
      <c r="L13" s="22"/>
      <c r="M13" s="22"/>
      <c r="N13" s="22"/>
    </row>
    <row r="14" spans="1:14" ht="42" thickBot="1">
      <c r="A14" s="68"/>
      <c r="B14" s="23" t="s">
        <v>38</v>
      </c>
      <c r="C14" s="47">
        <v>100</v>
      </c>
      <c r="D14" s="47">
        <v>0</v>
      </c>
      <c r="E14" s="47">
        <v>0</v>
      </c>
      <c r="F14" s="44">
        <f t="shared" ref="F14:F21" si="0">E14/C14</f>
        <v>0</v>
      </c>
      <c r="G14" s="22"/>
      <c r="H14" s="22"/>
      <c r="I14" s="22"/>
      <c r="J14" s="22"/>
      <c r="K14" s="22"/>
      <c r="L14" s="22"/>
      <c r="M14" s="22"/>
      <c r="N14" s="22"/>
    </row>
    <row r="15" spans="1:14" ht="28.2" thickBot="1">
      <c r="A15" s="68"/>
      <c r="B15" s="23" t="s">
        <v>14</v>
      </c>
      <c r="C15" s="47">
        <v>0</v>
      </c>
      <c r="D15" s="47">
        <v>0</v>
      </c>
      <c r="E15" s="47">
        <v>0</v>
      </c>
      <c r="F15" s="44">
        <v>0</v>
      </c>
      <c r="G15" s="22"/>
      <c r="H15" s="22"/>
      <c r="I15" s="22"/>
      <c r="J15" s="22"/>
      <c r="K15" s="22"/>
      <c r="L15" s="22"/>
      <c r="M15" s="22"/>
      <c r="N15" s="22"/>
    </row>
    <row r="16" spans="1:14" ht="28.2" thickBot="1">
      <c r="A16" s="68"/>
      <c r="B16" s="23" t="s">
        <v>15</v>
      </c>
      <c r="C16" s="47">
        <v>0</v>
      </c>
      <c r="D16" s="47">
        <v>0</v>
      </c>
      <c r="E16" s="47">
        <v>0</v>
      </c>
      <c r="F16" s="44">
        <v>0</v>
      </c>
      <c r="G16" s="22"/>
      <c r="H16" s="22"/>
      <c r="I16" s="22"/>
      <c r="J16" s="22"/>
      <c r="K16" s="22"/>
      <c r="L16" s="22"/>
      <c r="M16" s="22"/>
      <c r="N16" s="22"/>
    </row>
    <row r="17" spans="1:14" ht="28.2" thickBot="1">
      <c r="A17" s="69"/>
      <c r="B17" s="23" t="s">
        <v>16</v>
      </c>
      <c r="C17" s="47">
        <v>0</v>
      </c>
      <c r="D17" s="47">
        <v>0</v>
      </c>
      <c r="E17" s="47">
        <v>0</v>
      </c>
      <c r="F17" s="44">
        <v>0</v>
      </c>
      <c r="G17" s="22"/>
      <c r="H17" s="22"/>
      <c r="I17" s="22"/>
      <c r="J17" s="22"/>
      <c r="K17" s="22"/>
      <c r="L17" s="22"/>
      <c r="M17" s="22"/>
      <c r="N17" s="22"/>
    </row>
    <row r="18" spans="1:14" ht="15.75" customHeight="1" thickBot="1">
      <c r="A18" s="72" t="s">
        <v>85</v>
      </c>
      <c r="B18" s="21" t="s">
        <v>12</v>
      </c>
      <c r="C18" s="47">
        <f>C19+C20+C21+C22</f>
        <v>357.89</v>
      </c>
      <c r="D18" s="47">
        <v>0</v>
      </c>
      <c r="E18" s="47">
        <v>0</v>
      </c>
      <c r="F18" s="44">
        <f t="shared" si="0"/>
        <v>0</v>
      </c>
      <c r="G18" s="22"/>
      <c r="H18" s="22"/>
      <c r="I18" s="22"/>
      <c r="J18" s="22"/>
      <c r="K18" s="22"/>
      <c r="L18" s="22"/>
      <c r="M18" s="22"/>
      <c r="N18" s="22"/>
    </row>
    <row r="19" spans="1:14" ht="42" thickBot="1">
      <c r="A19" s="68"/>
      <c r="B19" s="23" t="s">
        <v>38</v>
      </c>
      <c r="C19" s="47">
        <v>17.89</v>
      </c>
      <c r="D19" s="47">
        <v>0</v>
      </c>
      <c r="E19" s="47">
        <v>0</v>
      </c>
      <c r="F19" s="44">
        <f t="shared" si="0"/>
        <v>0</v>
      </c>
      <c r="G19" s="22"/>
      <c r="H19" s="22"/>
      <c r="I19" s="22"/>
      <c r="J19" s="22"/>
      <c r="K19" s="22"/>
      <c r="L19" s="22"/>
      <c r="M19" s="22"/>
      <c r="N19" s="22"/>
    </row>
    <row r="20" spans="1:14" ht="28.2" thickBot="1">
      <c r="A20" s="68"/>
      <c r="B20" s="23" t="s">
        <v>14</v>
      </c>
      <c r="C20" s="47">
        <v>0</v>
      </c>
      <c r="D20" s="47">
        <v>0</v>
      </c>
      <c r="E20" s="47">
        <v>0</v>
      </c>
      <c r="F20" s="44">
        <v>0</v>
      </c>
      <c r="G20" s="22"/>
      <c r="H20" s="22"/>
      <c r="I20" s="22"/>
      <c r="J20" s="22"/>
      <c r="K20" s="22"/>
      <c r="L20" s="22"/>
      <c r="M20" s="22"/>
      <c r="N20" s="22"/>
    </row>
    <row r="21" spans="1:14" ht="28.2" thickBot="1">
      <c r="A21" s="68"/>
      <c r="B21" s="23" t="s">
        <v>15</v>
      </c>
      <c r="C21" s="47">
        <v>340</v>
      </c>
      <c r="D21" s="47">
        <v>0</v>
      </c>
      <c r="E21" s="47">
        <v>0</v>
      </c>
      <c r="F21" s="44">
        <f t="shared" si="0"/>
        <v>0</v>
      </c>
      <c r="G21" s="22"/>
      <c r="H21" s="22"/>
      <c r="I21" s="22"/>
      <c r="J21" s="22"/>
      <c r="K21" s="22"/>
      <c r="L21" s="22"/>
      <c r="M21" s="22"/>
      <c r="N21" s="22"/>
    </row>
    <row r="22" spans="1:14" ht="28.2" thickBot="1">
      <c r="A22" s="69"/>
      <c r="B22" s="23" t="s">
        <v>16</v>
      </c>
      <c r="C22" s="47">
        <v>0</v>
      </c>
      <c r="D22" s="47">
        <v>0</v>
      </c>
      <c r="E22" s="47">
        <v>0</v>
      </c>
      <c r="F22" s="44">
        <v>0</v>
      </c>
      <c r="G22" s="22"/>
      <c r="H22" s="22"/>
      <c r="I22" s="22"/>
      <c r="J22" s="22"/>
      <c r="K22" s="22"/>
      <c r="L22" s="22"/>
      <c r="M22" s="22"/>
      <c r="N22" s="22"/>
    </row>
    <row r="23" spans="1:14" ht="16.2" thickBot="1">
      <c r="A23" s="81" t="s">
        <v>79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</row>
    <row r="24" spans="1:14" ht="15.75" customHeight="1" thickBot="1">
      <c r="A24" s="67" t="s">
        <v>86</v>
      </c>
      <c r="B24" s="21" t="s">
        <v>12</v>
      </c>
      <c r="C24" s="43">
        <v>8205.5</v>
      </c>
      <c r="D24" s="43">
        <v>1849.2</v>
      </c>
      <c r="E24" s="43">
        <v>1849.2</v>
      </c>
      <c r="F24" s="44">
        <f>E24/C24</f>
        <v>0.22536103832795076</v>
      </c>
      <c r="G24" s="22"/>
      <c r="H24" s="22"/>
      <c r="I24" s="22"/>
      <c r="J24" s="22"/>
      <c r="K24" s="22"/>
      <c r="L24" s="22"/>
      <c r="M24" s="22"/>
      <c r="N24" s="22"/>
    </row>
    <row r="25" spans="1:14" ht="42" thickBot="1">
      <c r="A25" s="68"/>
      <c r="B25" s="23" t="s">
        <v>38</v>
      </c>
      <c r="C25" s="43">
        <v>8205.5</v>
      </c>
      <c r="D25" s="43">
        <v>1849.2</v>
      </c>
      <c r="E25" s="43">
        <v>1849.2</v>
      </c>
      <c r="F25" s="44">
        <f t="shared" ref="F25" si="1">E25/C25</f>
        <v>0.22536103832795076</v>
      </c>
      <c r="G25" s="22"/>
      <c r="H25" s="22"/>
      <c r="I25" s="22"/>
      <c r="J25" s="22"/>
      <c r="K25" s="22"/>
      <c r="L25" s="22"/>
      <c r="M25" s="22"/>
      <c r="N25" s="22"/>
    </row>
    <row r="26" spans="1:14" ht="28.2" thickBot="1">
      <c r="A26" s="68"/>
      <c r="B26" s="23" t="s">
        <v>14</v>
      </c>
      <c r="C26" s="43">
        <v>0</v>
      </c>
      <c r="D26" s="43">
        <v>0</v>
      </c>
      <c r="E26" s="43">
        <v>0</v>
      </c>
      <c r="F26" s="44">
        <v>0</v>
      </c>
      <c r="G26" s="22"/>
      <c r="H26" s="22"/>
      <c r="I26" s="22"/>
      <c r="J26" s="22"/>
      <c r="K26" s="22"/>
      <c r="L26" s="22"/>
      <c r="M26" s="22"/>
      <c r="N26" s="22"/>
    </row>
    <row r="27" spans="1:14" ht="28.2" thickBot="1">
      <c r="A27" s="68"/>
      <c r="B27" s="23" t="s">
        <v>15</v>
      </c>
      <c r="C27" s="43">
        <v>0</v>
      </c>
      <c r="D27" s="43">
        <v>0</v>
      </c>
      <c r="E27" s="43">
        <v>0</v>
      </c>
      <c r="F27" s="44">
        <v>0</v>
      </c>
      <c r="G27" s="22"/>
      <c r="H27" s="22"/>
      <c r="I27" s="22"/>
      <c r="J27" s="22"/>
      <c r="K27" s="22"/>
      <c r="L27" s="22"/>
      <c r="M27" s="22"/>
      <c r="N27" s="22"/>
    </row>
    <row r="28" spans="1:14" ht="28.2" thickBot="1">
      <c r="A28" s="69"/>
      <c r="B28" s="23" t="s">
        <v>16</v>
      </c>
      <c r="C28" s="43">
        <v>0</v>
      </c>
      <c r="D28" s="43">
        <v>0</v>
      </c>
      <c r="E28" s="43">
        <v>0</v>
      </c>
      <c r="F28" s="44">
        <v>0</v>
      </c>
      <c r="G28" s="22"/>
      <c r="H28" s="22"/>
      <c r="I28" s="22"/>
      <c r="J28" s="22"/>
      <c r="K28" s="22"/>
      <c r="L28" s="22"/>
      <c r="M28" s="22"/>
      <c r="N28" s="22"/>
    </row>
    <row r="29" spans="1:14" ht="15.75" customHeight="1" thickBot="1">
      <c r="A29" s="67" t="s">
        <v>99</v>
      </c>
      <c r="B29" s="21" t="s">
        <v>12</v>
      </c>
      <c r="C29" s="43">
        <v>2000</v>
      </c>
      <c r="D29" s="43">
        <v>0</v>
      </c>
      <c r="E29" s="43">
        <v>0</v>
      </c>
      <c r="F29" s="44">
        <f>E29/C29</f>
        <v>0</v>
      </c>
      <c r="G29" s="22"/>
      <c r="H29" s="22"/>
      <c r="I29" s="22"/>
      <c r="J29" s="22"/>
      <c r="K29" s="22"/>
      <c r="L29" s="22"/>
      <c r="M29" s="22"/>
      <c r="N29" s="22"/>
    </row>
    <row r="30" spans="1:14" ht="42" thickBot="1">
      <c r="A30" s="68"/>
      <c r="B30" s="23" t="s">
        <v>38</v>
      </c>
      <c r="C30" s="54">
        <v>2000</v>
      </c>
      <c r="D30" s="43">
        <v>0</v>
      </c>
      <c r="E30" s="43">
        <v>0</v>
      </c>
      <c r="F30" s="44">
        <f t="shared" ref="F30:F42" si="2">E30/C30</f>
        <v>0</v>
      </c>
      <c r="G30" s="22"/>
      <c r="H30" s="22"/>
      <c r="I30" s="22"/>
      <c r="J30" s="22"/>
      <c r="K30" s="22"/>
      <c r="L30" s="22"/>
      <c r="M30" s="22"/>
      <c r="N30" s="22"/>
    </row>
    <row r="31" spans="1:14" ht="28.2" thickBot="1">
      <c r="A31" s="68"/>
      <c r="B31" s="23" t="s">
        <v>14</v>
      </c>
      <c r="C31" s="54">
        <v>0</v>
      </c>
      <c r="D31" s="43">
        <v>0</v>
      </c>
      <c r="E31" s="43">
        <v>0</v>
      </c>
      <c r="F31" s="44">
        <v>0</v>
      </c>
      <c r="G31" s="22"/>
      <c r="H31" s="22"/>
      <c r="I31" s="22"/>
      <c r="J31" s="22"/>
      <c r="K31" s="22"/>
      <c r="L31" s="22"/>
      <c r="M31" s="22"/>
      <c r="N31" s="22"/>
    </row>
    <row r="32" spans="1:14" ht="28.2" thickBot="1">
      <c r="A32" s="68"/>
      <c r="B32" s="23" t="s">
        <v>15</v>
      </c>
      <c r="C32" s="54">
        <v>0</v>
      </c>
      <c r="D32" s="43">
        <v>0</v>
      </c>
      <c r="E32" s="43">
        <v>0</v>
      </c>
      <c r="F32" s="44">
        <v>0</v>
      </c>
      <c r="G32" s="22"/>
      <c r="H32" s="22"/>
      <c r="I32" s="22"/>
      <c r="J32" s="22"/>
      <c r="K32" s="22"/>
      <c r="L32" s="22"/>
      <c r="M32" s="22"/>
      <c r="N32" s="22"/>
    </row>
    <row r="33" spans="1:14" ht="28.2" thickBot="1">
      <c r="A33" s="69"/>
      <c r="B33" s="23" t="s">
        <v>16</v>
      </c>
      <c r="C33" s="54">
        <v>0</v>
      </c>
      <c r="D33" s="43">
        <v>0</v>
      </c>
      <c r="E33" s="43">
        <v>0</v>
      </c>
      <c r="F33" s="44">
        <v>0</v>
      </c>
      <c r="G33" s="22"/>
      <c r="H33" s="22"/>
      <c r="I33" s="22"/>
      <c r="J33" s="22"/>
      <c r="K33" s="22"/>
      <c r="L33" s="22"/>
      <c r="M33" s="22"/>
      <c r="N33" s="22"/>
    </row>
    <row r="34" spans="1:14" ht="15" thickBot="1">
      <c r="A34" s="72" t="s">
        <v>101</v>
      </c>
      <c r="B34" s="21" t="s">
        <v>12</v>
      </c>
      <c r="C34" s="43">
        <f>C35+C36+C37+C38</f>
        <v>6970.4</v>
      </c>
      <c r="D34" s="43">
        <f t="shared" ref="D34:E34" si="3">D35+D36+D37+D38</f>
        <v>1182.3</v>
      </c>
      <c r="E34" s="43">
        <f t="shared" si="3"/>
        <v>1182.3</v>
      </c>
      <c r="F34" s="44">
        <f t="shared" si="2"/>
        <v>0.1696172386089751</v>
      </c>
      <c r="G34" s="22"/>
      <c r="H34" s="22"/>
      <c r="I34" s="22"/>
      <c r="J34" s="22"/>
      <c r="K34" s="22"/>
      <c r="L34" s="22"/>
      <c r="M34" s="22"/>
      <c r="N34" s="22"/>
    </row>
    <row r="35" spans="1:14" ht="42" thickBot="1">
      <c r="A35" s="68"/>
      <c r="B35" s="23" t="s">
        <v>38</v>
      </c>
      <c r="C35" s="43">
        <v>3485.2</v>
      </c>
      <c r="D35" s="43">
        <v>591.15</v>
      </c>
      <c r="E35" s="43">
        <v>591.15</v>
      </c>
      <c r="F35" s="44">
        <f t="shared" si="2"/>
        <v>0.1696172386089751</v>
      </c>
      <c r="G35" s="22"/>
      <c r="H35" s="22"/>
      <c r="I35" s="22"/>
      <c r="J35" s="22"/>
      <c r="K35" s="22"/>
      <c r="L35" s="22"/>
      <c r="M35" s="22"/>
      <c r="N35" s="22"/>
    </row>
    <row r="36" spans="1:14" ht="28.2" thickBot="1">
      <c r="A36" s="68"/>
      <c r="B36" s="23" t="s">
        <v>14</v>
      </c>
      <c r="C36" s="43">
        <v>0</v>
      </c>
      <c r="D36" s="43">
        <v>0</v>
      </c>
      <c r="E36" s="43">
        <v>0</v>
      </c>
      <c r="F36" s="44">
        <v>0</v>
      </c>
      <c r="G36" s="22"/>
      <c r="H36" s="22"/>
      <c r="I36" s="22"/>
      <c r="J36" s="22"/>
      <c r="K36" s="22"/>
      <c r="L36" s="22"/>
      <c r="M36" s="22"/>
      <c r="N36" s="22"/>
    </row>
    <row r="37" spans="1:14" ht="28.2" thickBot="1">
      <c r="A37" s="68"/>
      <c r="B37" s="23" t="s">
        <v>15</v>
      </c>
      <c r="C37" s="43">
        <v>3485.2</v>
      </c>
      <c r="D37" s="43">
        <v>591.15</v>
      </c>
      <c r="E37" s="43">
        <v>591.15</v>
      </c>
      <c r="F37" s="44">
        <f t="shared" si="2"/>
        <v>0.1696172386089751</v>
      </c>
      <c r="G37" s="22"/>
      <c r="H37" s="22"/>
      <c r="I37" s="22"/>
      <c r="J37" s="22"/>
      <c r="K37" s="22"/>
      <c r="L37" s="22"/>
      <c r="M37" s="22"/>
      <c r="N37" s="22"/>
    </row>
    <row r="38" spans="1:14" ht="97.5" customHeight="1" thickBot="1">
      <c r="A38" s="69"/>
      <c r="B38" s="23" t="s">
        <v>16</v>
      </c>
      <c r="C38" s="43">
        <v>0</v>
      </c>
      <c r="D38" s="43"/>
      <c r="E38" s="43"/>
      <c r="F38" s="44">
        <v>0</v>
      </c>
      <c r="G38" s="22"/>
      <c r="H38" s="22"/>
      <c r="I38" s="22"/>
      <c r="J38" s="22"/>
      <c r="K38" s="22"/>
      <c r="L38" s="22"/>
      <c r="M38" s="22"/>
      <c r="N38" s="22"/>
    </row>
    <row r="39" spans="1:14" ht="15.75" customHeight="1" thickBot="1">
      <c r="A39" s="72" t="s">
        <v>17</v>
      </c>
      <c r="B39" s="21" t="s">
        <v>12</v>
      </c>
      <c r="C39" s="55">
        <f>C13+C18+C24+C29+C34</f>
        <v>17633.79</v>
      </c>
      <c r="D39" s="55">
        <f t="shared" ref="D39:E39" si="4">D13+D18+D24+D29+D34</f>
        <v>3031.5</v>
      </c>
      <c r="E39" s="55">
        <f t="shared" si="4"/>
        <v>3031.5</v>
      </c>
      <c r="F39" s="56">
        <f t="shared" si="2"/>
        <v>0.17191426233384882</v>
      </c>
      <c r="G39" s="22"/>
      <c r="H39" s="22"/>
      <c r="I39" s="22"/>
      <c r="J39" s="22"/>
      <c r="K39" s="22"/>
      <c r="L39" s="22"/>
      <c r="M39" s="22"/>
      <c r="N39" s="22"/>
    </row>
    <row r="40" spans="1:14" ht="15.75" customHeight="1" thickBot="1">
      <c r="A40" s="68"/>
      <c r="B40" s="23" t="s">
        <v>38</v>
      </c>
      <c r="C40" s="43">
        <f t="shared" ref="C40:E43" si="5">C14+C19+C25+C30+C35</f>
        <v>13808.59</v>
      </c>
      <c r="D40" s="43">
        <f t="shared" si="5"/>
        <v>2440.35</v>
      </c>
      <c r="E40" s="43">
        <f t="shared" si="5"/>
        <v>2440.35</v>
      </c>
      <c r="F40" s="44">
        <f t="shared" si="2"/>
        <v>0.17672695039826658</v>
      </c>
      <c r="G40" s="22"/>
      <c r="H40" s="22"/>
      <c r="I40" s="22"/>
      <c r="J40" s="22"/>
      <c r="K40" s="22"/>
      <c r="L40" s="22"/>
      <c r="M40" s="22"/>
      <c r="N40" s="22"/>
    </row>
    <row r="41" spans="1:14" ht="28.2" thickBot="1">
      <c r="A41" s="68"/>
      <c r="B41" s="23" t="s">
        <v>14</v>
      </c>
      <c r="C41" s="43">
        <f t="shared" si="5"/>
        <v>0</v>
      </c>
      <c r="D41" s="43">
        <f t="shared" si="5"/>
        <v>0</v>
      </c>
      <c r="E41" s="43">
        <f t="shared" si="5"/>
        <v>0</v>
      </c>
      <c r="F41" s="44">
        <v>0</v>
      </c>
      <c r="G41" s="22"/>
      <c r="H41" s="22"/>
      <c r="I41" s="22"/>
      <c r="J41" s="22"/>
      <c r="K41" s="22"/>
      <c r="L41" s="22"/>
      <c r="M41" s="22"/>
      <c r="N41" s="22"/>
    </row>
    <row r="42" spans="1:14" ht="28.2" thickBot="1">
      <c r="A42" s="68"/>
      <c r="B42" s="23" t="s">
        <v>15</v>
      </c>
      <c r="C42" s="43">
        <f t="shared" si="5"/>
        <v>3825.2</v>
      </c>
      <c r="D42" s="43">
        <f t="shared" si="5"/>
        <v>591.15</v>
      </c>
      <c r="E42" s="43">
        <f t="shared" si="5"/>
        <v>591.15</v>
      </c>
      <c r="F42" s="44">
        <f t="shared" si="2"/>
        <v>0.15454093903586741</v>
      </c>
      <c r="G42" s="22"/>
      <c r="H42" s="22"/>
      <c r="I42" s="22"/>
      <c r="J42" s="22"/>
      <c r="K42" s="22"/>
      <c r="L42" s="22"/>
      <c r="M42" s="22"/>
      <c r="N42" s="22"/>
    </row>
    <row r="43" spans="1:14" ht="28.2" thickBot="1">
      <c r="A43" s="69"/>
      <c r="B43" s="23" t="s">
        <v>16</v>
      </c>
      <c r="C43" s="43">
        <f t="shared" si="5"/>
        <v>0</v>
      </c>
      <c r="D43" s="43">
        <f t="shared" si="5"/>
        <v>0</v>
      </c>
      <c r="E43" s="43">
        <f t="shared" si="5"/>
        <v>0</v>
      </c>
      <c r="F43" s="44">
        <v>0</v>
      </c>
      <c r="G43" s="22"/>
      <c r="H43" s="22"/>
      <c r="I43" s="22"/>
      <c r="J43" s="22"/>
      <c r="K43" s="22"/>
      <c r="L43" s="22"/>
      <c r="M43" s="22"/>
      <c r="N43" s="22"/>
    </row>
    <row r="44" spans="1:14">
      <c r="F44" s="48"/>
    </row>
    <row r="45" spans="1:14">
      <c r="A45" s="25" t="s">
        <v>95</v>
      </c>
      <c r="B45" s="26" t="s">
        <v>96</v>
      </c>
    </row>
    <row r="46" spans="1:14" ht="15.75" customHeight="1"/>
  </sheetData>
  <mergeCells count="23">
    <mergeCell ref="A5:N5"/>
    <mergeCell ref="A13:A17"/>
    <mergeCell ref="A18:A22"/>
    <mergeCell ref="A8:A10"/>
    <mergeCell ref="B8:B10"/>
    <mergeCell ref="C8:F8"/>
    <mergeCell ref="G8:J8"/>
    <mergeCell ref="K8:N8"/>
    <mergeCell ref="D9:D10"/>
    <mergeCell ref="E9:E10"/>
    <mergeCell ref="F9:F10"/>
    <mergeCell ref="H9:H10"/>
    <mergeCell ref="I9:I10"/>
    <mergeCell ref="A23:N23"/>
    <mergeCell ref="A39:A43"/>
    <mergeCell ref="J9:J10"/>
    <mergeCell ref="L9:L10"/>
    <mergeCell ref="M9:M10"/>
    <mergeCell ref="N9:N10"/>
    <mergeCell ref="A12:N12"/>
    <mergeCell ref="A29:A33"/>
    <mergeCell ref="A24:A28"/>
    <mergeCell ref="A34:A38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3:N41"/>
  <sheetViews>
    <sheetView topLeftCell="B28" zoomScaleNormal="100" workbookViewId="0">
      <selection activeCell="C24" sqref="C24"/>
    </sheetView>
  </sheetViews>
  <sheetFormatPr defaultRowHeight="14.4"/>
  <cols>
    <col min="1" max="1" width="15.88671875" customWidth="1"/>
    <col min="2" max="2" width="23.6640625" customWidth="1"/>
  </cols>
  <sheetData>
    <row r="3" spans="1:14">
      <c r="I3" s="17" t="s">
        <v>114</v>
      </c>
    </row>
    <row r="5" spans="1:14" ht="48.75" customHeight="1">
      <c r="A5" s="76" t="s">
        <v>69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7" spans="1:14" ht="15" thickBot="1"/>
    <row r="8" spans="1:14" ht="16.2" thickBot="1">
      <c r="A8" s="70" t="s">
        <v>1</v>
      </c>
      <c r="B8" s="70" t="s">
        <v>2</v>
      </c>
      <c r="C8" s="78" t="s">
        <v>98</v>
      </c>
      <c r="D8" s="79"/>
      <c r="E8" s="79"/>
      <c r="F8" s="80"/>
      <c r="G8" s="78" t="s">
        <v>3</v>
      </c>
      <c r="H8" s="79"/>
      <c r="I8" s="79"/>
      <c r="J8" s="80"/>
      <c r="K8" s="78" t="s">
        <v>4</v>
      </c>
      <c r="L8" s="79"/>
      <c r="M8" s="79"/>
      <c r="N8" s="80"/>
    </row>
    <row r="9" spans="1:14" ht="16.5" customHeight="1">
      <c r="A9" s="77"/>
      <c r="B9" s="77"/>
      <c r="C9" s="18" t="s">
        <v>5</v>
      </c>
      <c r="D9" s="70" t="s">
        <v>6</v>
      </c>
      <c r="E9" s="70" t="s">
        <v>7</v>
      </c>
      <c r="F9" s="70" t="s">
        <v>8</v>
      </c>
      <c r="G9" s="18" t="s">
        <v>5</v>
      </c>
      <c r="H9" s="70" t="s">
        <v>6</v>
      </c>
      <c r="I9" s="70" t="s">
        <v>7</v>
      </c>
      <c r="J9" s="70" t="s">
        <v>8</v>
      </c>
      <c r="K9" s="18" t="s">
        <v>5</v>
      </c>
      <c r="L9" s="70" t="s">
        <v>6</v>
      </c>
      <c r="M9" s="70" t="s">
        <v>7</v>
      </c>
      <c r="N9" s="70" t="s">
        <v>9</v>
      </c>
    </row>
    <row r="10" spans="1:14" ht="63.75" customHeight="1" thickBot="1">
      <c r="A10" s="71"/>
      <c r="B10" s="71"/>
      <c r="C10" s="19" t="s">
        <v>106</v>
      </c>
      <c r="D10" s="71"/>
      <c r="E10" s="71"/>
      <c r="F10" s="71"/>
      <c r="G10" s="19" t="s">
        <v>10</v>
      </c>
      <c r="H10" s="71"/>
      <c r="I10" s="71"/>
      <c r="J10" s="71"/>
      <c r="K10" s="19" t="s">
        <v>11</v>
      </c>
      <c r="L10" s="71"/>
      <c r="M10" s="71"/>
      <c r="N10" s="71"/>
    </row>
    <row r="11" spans="1:14" ht="15" thickBot="1">
      <c r="A11" s="20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</row>
    <row r="12" spans="1:14" ht="16.2" thickBot="1">
      <c r="A12" s="73" t="s">
        <v>88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</row>
    <row r="13" spans="1:14" ht="15.75" customHeight="1" thickBot="1">
      <c r="A13" s="72" t="s">
        <v>89</v>
      </c>
      <c r="B13" s="21" t="s">
        <v>12</v>
      </c>
      <c r="C13" s="47">
        <v>100</v>
      </c>
      <c r="D13" s="47">
        <v>0</v>
      </c>
      <c r="E13" s="47">
        <v>0</v>
      </c>
      <c r="F13" s="44">
        <f>E13/C13</f>
        <v>0</v>
      </c>
      <c r="G13" s="22"/>
      <c r="H13" s="22"/>
      <c r="I13" s="22"/>
      <c r="J13" s="22"/>
      <c r="K13" s="22"/>
      <c r="L13" s="22"/>
      <c r="M13" s="22"/>
      <c r="N13" s="22"/>
    </row>
    <row r="14" spans="1:14" ht="42" thickBot="1">
      <c r="A14" s="68"/>
      <c r="B14" s="23" t="s">
        <v>38</v>
      </c>
      <c r="C14" s="47">
        <v>100</v>
      </c>
      <c r="D14" s="47">
        <v>0</v>
      </c>
      <c r="E14" s="47">
        <v>0</v>
      </c>
      <c r="F14" s="44">
        <f t="shared" ref="F14:F21" si="0">E14/C14</f>
        <v>0</v>
      </c>
      <c r="G14" s="22"/>
      <c r="H14" s="22"/>
      <c r="I14" s="22"/>
      <c r="J14" s="22"/>
      <c r="K14" s="22"/>
      <c r="L14" s="22"/>
      <c r="M14" s="22"/>
      <c r="N14" s="22"/>
    </row>
    <row r="15" spans="1:14" ht="28.2" thickBot="1">
      <c r="A15" s="68"/>
      <c r="B15" s="23" t="s">
        <v>14</v>
      </c>
      <c r="C15" s="47">
        <v>0</v>
      </c>
      <c r="D15" s="47">
        <v>0</v>
      </c>
      <c r="E15" s="47">
        <v>0</v>
      </c>
      <c r="F15" s="44">
        <v>0</v>
      </c>
      <c r="G15" s="22"/>
      <c r="H15" s="22"/>
      <c r="I15" s="22"/>
      <c r="J15" s="22"/>
      <c r="K15" s="22"/>
      <c r="L15" s="22"/>
      <c r="M15" s="22"/>
      <c r="N15" s="22"/>
    </row>
    <row r="16" spans="1:14" ht="28.2" thickBot="1">
      <c r="A16" s="68"/>
      <c r="B16" s="23" t="s">
        <v>15</v>
      </c>
      <c r="C16" s="47">
        <v>0</v>
      </c>
      <c r="D16" s="47">
        <v>0</v>
      </c>
      <c r="E16" s="47">
        <v>0</v>
      </c>
      <c r="F16" s="44">
        <v>0</v>
      </c>
      <c r="G16" s="22"/>
      <c r="H16" s="22"/>
      <c r="I16" s="22"/>
      <c r="J16" s="22"/>
      <c r="K16" s="22"/>
      <c r="L16" s="22"/>
      <c r="M16" s="22"/>
      <c r="N16" s="22"/>
    </row>
    <row r="17" spans="1:14" ht="28.2" thickBot="1">
      <c r="A17" s="69"/>
      <c r="B17" s="23" t="s">
        <v>16</v>
      </c>
      <c r="C17" s="47">
        <v>0</v>
      </c>
      <c r="D17" s="47">
        <v>0</v>
      </c>
      <c r="E17" s="47">
        <v>0</v>
      </c>
      <c r="F17" s="44">
        <v>0</v>
      </c>
      <c r="G17" s="22"/>
      <c r="H17" s="22"/>
      <c r="I17" s="22"/>
      <c r="J17" s="22"/>
      <c r="K17" s="22"/>
      <c r="L17" s="22"/>
      <c r="M17" s="22"/>
      <c r="N17" s="22"/>
    </row>
    <row r="18" spans="1:14" ht="15.75" customHeight="1" thickBot="1">
      <c r="A18" s="72" t="s">
        <v>90</v>
      </c>
      <c r="B18" s="21" t="s">
        <v>12</v>
      </c>
      <c r="C18" s="47">
        <f>C19+C20+C21+C22</f>
        <v>357.39</v>
      </c>
      <c r="D18" s="47">
        <v>0</v>
      </c>
      <c r="E18" s="47">
        <v>0</v>
      </c>
      <c r="F18" s="44">
        <f t="shared" si="0"/>
        <v>0</v>
      </c>
      <c r="G18" s="22"/>
      <c r="H18" s="22"/>
      <c r="I18" s="22"/>
      <c r="J18" s="22"/>
      <c r="K18" s="22"/>
      <c r="L18" s="22"/>
      <c r="M18" s="22"/>
      <c r="N18" s="22"/>
    </row>
    <row r="19" spans="1:14" ht="42" thickBot="1">
      <c r="A19" s="68"/>
      <c r="B19" s="23" t="s">
        <v>38</v>
      </c>
      <c r="C19" s="47">
        <v>36.65</v>
      </c>
      <c r="D19" s="47">
        <v>0</v>
      </c>
      <c r="E19" s="47">
        <v>0</v>
      </c>
      <c r="F19" s="44">
        <f t="shared" si="0"/>
        <v>0</v>
      </c>
      <c r="G19" s="22"/>
      <c r="H19" s="22"/>
      <c r="I19" s="22"/>
      <c r="J19" s="22"/>
      <c r="K19" s="22"/>
      <c r="L19" s="22"/>
      <c r="M19" s="22"/>
      <c r="N19" s="22"/>
    </row>
    <row r="20" spans="1:14" ht="28.2" thickBot="1">
      <c r="A20" s="68"/>
      <c r="B20" s="23" t="s">
        <v>14</v>
      </c>
      <c r="C20" s="49">
        <v>0</v>
      </c>
      <c r="D20" s="47">
        <v>0</v>
      </c>
      <c r="E20" s="47">
        <v>0</v>
      </c>
      <c r="F20" s="44">
        <v>0</v>
      </c>
      <c r="G20" s="22"/>
      <c r="H20" s="22"/>
      <c r="I20" s="22"/>
      <c r="J20" s="22"/>
      <c r="K20" s="22"/>
      <c r="L20" s="22"/>
      <c r="M20" s="22"/>
      <c r="N20" s="22"/>
    </row>
    <row r="21" spans="1:14" ht="28.2" thickBot="1">
      <c r="A21" s="68"/>
      <c r="B21" s="23" t="s">
        <v>15</v>
      </c>
      <c r="C21" s="53">
        <v>320.74</v>
      </c>
      <c r="D21" s="47">
        <v>0</v>
      </c>
      <c r="E21" s="47">
        <v>0</v>
      </c>
      <c r="F21" s="44">
        <f t="shared" si="0"/>
        <v>0</v>
      </c>
      <c r="G21" s="22"/>
      <c r="H21" s="22"/>
      <c r="I21" s="22"/>
      <c r="J21" s="22"/>
      <c r="K21" s="22"/>
      <c r="L21" s="22"/>
      <c r="M21" s="22"/>
      <c r="N21" s="22"/>
    </row>
    <row r="22" spans="1:14" ht="28.2" thickBot="1">
      <c r="A22" s="69"/>
      <c r="B22" s="23" t="s">
        <v>16</v>
      </c>
      <c r="C22" s="47">
        <v>0</v>
      </c>
      <c r="D22" s="47">
        <v>0</v>
      </c>
      <c r="E22" s="47">
        <v>0</v>
      </c>
      <c r="F22" s="44">
        <v>0</v>
      </c>
      <c r="G22" s="22"/>
      <c r="H22" s="22"/>
      <c r="I22" s="22"/>
      <c r="J22" s="22"/>
      <c r="K22" s="22"/>
      <c r="L22" s="22"/>
      <c r="M22" s="22"/>
      <c r="N22" s="22"/>
    </row>
    <row r="23" spans="1:14" ht="16.2" thickBot="1">
      <c r="A23" s="81" t="s">
        <v>102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</row>
    <row r="24" spans="1:14" ht="15.75" customHeight="1" thickBot="1">
      <c r="A24" s="72" t="s">
        <v>103</v>
      </c>
      <c r="B24" s="21" t="s">
        <v>12</v>
      </c>
      <c r="C24" s="47">
        <v>500</v>
      </c>
      <c r="D24" s="47">
        <v>0</v>
      </c>
      <c r="E24" s="47">
        <v>0</v>
      </c>
      <c r="F24" s="44">
        <f>E24/C24</f>
        <v>0</v>
      </c>
      <c r="G24" s="22"/>
      <c r="H24" s="22"/>
      <c r="I24" s="22"/>
      <c r="J24" s="22"/>
      <c r="K24" s="22"/>
      <c r="L24" s="22"/>
      <c r="M24" s="22"/>
      <c r="N24" s="22"/>
    </row>
    <row r="25" spans="1:14" ht="42" thickBot="1">
      <c r="A25" s="68"/>
      <c r="B25" s="23" t="s">
        <v>38</v>
      </c>
      <c r="C25" s="47">
        <v>500</v>
      </c>
      <c r="D25" s="47">
        <v>0</v>
      </c>
      <c r="E25" s="47">
        <v>0</v>
      </c>
      <c r="F25" s="44">
        <f t="shared" ref="F25:F32" si="1">E25/C25</f>
        <v>0</v>
      </c>
      <c r="G25" s="22"/>
      <c r="H25" s="22"/>
      <c r="I25" s="22"/>
      <c r="J25" s="22"/>
      <c r="K25" s="22"/>
      <c r="L25" s="22"/>
      <c r="M25" s="22"/>
      <c r="N25" s="22"/>
    </row>
    <row r="26" spans="1:14" ht="28.2" thickBot="1">
      <c r="A26" s="68"/>
      <c r="B26" s="23" t="s">
        <v>14</v>
      </c>
      <c r="C26" s="47">
        <v>0</v>
      </c>
      <c r="D26" s="47">
        <v>0</v>
      </c>
      <c r="E26" s="47">
        <v>0</v>
      </c>
      <c r="F26" s="44">
        <v>0</v>
      </c>
      <c r="G26" s="22"/>
      <c r="H26" s="22"/>
      <c r="I26" s="22"/>
      <c r="J26" s="22"/>
      <c r="K26" s="22"/>
      <c r="L26" s="22"/>
      <c r="M26" s="22"/>
      <c r="N26" s="22"/>
    </row>
    <row r="27" spans="1:14" ht="28.2" thickBot="1">
      <c r="A27" s="68"/>
      <c r="B27" s="23" t="s">
        <v>15</v>
      </c>
      <c r="C27" s="47">
        <v>0</v>
      </c>
      <c r="D27" s="47">
        <v>0</v>
      </c>
      <c r="E27" s="47">
        <v>0</v>
      </c>
      <c r="F27" s="44">
        <v>0</v>
      </c>
      <c r="G27" s="22"/>
      <c r="H27" s="22"/>
      <c r="I27" s="22"/>
      <c r="J27" s="22"/>
      <c r="K27" s="22"/>
      <c r="L27" s="22"/>
      <c r="M27" s="22"/>
      <c r="N27" s="22"/>
    </row>
    <row r="28" spans="1:14" ht="28.2" thickBot="1">
      <c r="A28" s="69"/>
      <c r="B28" s="23" t="s">
        <v>16</v>
      </c>
      <c r="C28" s="47">
        <v>0</v>
      </c>
      <c r="D28" s="47">
        <v>0</v>
      </c>
      <c r="E28" s="47">
        <v>0</v>
      </c>
      <c r="F28" s="44">
        <v>0</v>
      </c>
      <c r="G28" s="22"/>
      <c r="H28" s="22"/>
      <c r="I28" s="22"/>
      <c r="J28" s="22"/>
      <c r="K28" s="22"/>
      <c r="L28" s="22"/>
      <c r="M28" s="22"/>
      <c r="N28" s="22"/>
    </row>
    <row r="29" spans="1:14" ht="15.75" customHeight="1" thickBot="1">
      <c r="A29" s="67" t="s">
        <v>17</v>
      </c>
      <c r="B29" s="21" t="s">
        <v>12</v>
      </c>
      <c r="C29" s="57">
        <f>C13+C18+C24</f>
        <v>957.39</v>
      </c>
      <c r="D29" s="57">
        <v>0</v>
      </c>
      <c r="E29" s="57">
        <v>0</v>
      </c>
      <c r="F29" s="56">
        <f t="shared" si="1"/>
        <v>0</v>
      </c>
      <c r="G29" s="22"/>
      <c r="H29" s="22"/>
      <c r="I29" s="22"/>
      <c r="J29" s="22"/>
      <c r="K29" s="22"/>
      <c r="L29" s="22"/>
      <c r="M29" s="22"/>
      <c r="N29" s="22"/>
    </row>
    <row r="30" spans="1:14" ht="42" thickBot="1">
      <c r="A30" s="68"/>
      <c r="B30" s="23" t="s">
        <v>38</v>
      </c>
      <c r="C30" s="47">
        <f t="shared" ref="C30:C33" si="2">C14+C19+C25</f>
        <v>636.65</v>
      </c>
      <c r="D30" s="47">
        <v>0</v>
      </c>
      <c r="E30" s="47">
        <v>0</v>
      </c>
      <c r="F30" s="44">
        <f t="shared" si="1"/>
        <v>0</v>
      </c>
      <c r="G30" s="22"/>
      <c r="H30" s="22"/>
      <c r="I30" s="22"/>
      <c r="J30" s="22"/>
      <c r="K30" s="22"/>
      <c r="L30" s="22"/>
      <c r="M30" s="22"/>
      <c r="N30" s="22"/>
    </row>
    <row r="31" spans="1:14" ht="28.2" thickBot="1">
      <c r="A31" s="68"/>
      <c r="B31" s="23" t="s">
        <v>14</v>
      </c>
      <c r="C31" s="47">
        <f t="shared" si="2"/>
        <v>0</v>
      </c>
      <c r="D31" s="47">
        <v>0</v>
      </c>
      <c r="E31" s="47">
        <v>0</v>
      </c>
      <c r="F31" s="44">
        <v>0</v>
      </c>
      <c r="G31" s="22"/>
      <c r="H31" s="22"/>
      <c r="I31" s="22"/>
      <c r="J31" s="22"/>
      <c r="K31" s="22"/>
      <c r="L31" s="22"/>
      <c r="M31" s="22"/>
      <c r="N31" s="22"/>
    </row>
    <row r="32" spans="1:14" ht="28.2" thickBot="1">
      <c r="A32" s="68"/>
      <c r="B32" s="23" t="s">
        <v>15</v>
      </c>
      <c r="C32" s="47">
        <f t="shared" si="2"/>
        <v>320.74</v>
      </c>
      <c r="D32" s="47">
        <v>0</v>
      </c>
      <c r="E32" s="47">
        <v>0</v>
      </c>
      <c r="F32" s="44">
        <f t="shared" si="1"/>
        <v>0</v>
      </c>
      <c r="G32" s="22"/>
      <c r="H32" s="22"/>
      <c r="I32" s="22"/>
      <c r="J32" s="22"/>
      <c r="K32" s="22"/>
      <c r="L32" s="22"/>
      <c r="M32" s="22"/>
      <c r="N32" s="22"/>
    </row>
    <row r="33" spans="1:14" ht="28.2" thickBot="1">
      <c r="A33" s="69"/>
      <c r="B33" s="23" t="s">
        <v>16</v>
      </c>
      <c r="C33" s="47">
        <f t="shared" si="2"/>
        <v>0</v>
      </c>
      <c r="D33" s="47">
        <v>0</v>
      </c>
      <c r="E33" s="47">
        <v>0</v>
      </c>
      <c r="F33" s="44">
        <v>0</v>
      </c>
      <c r="G33" s="22"/>
      <c r="H33" s="22"/>
      <c r="I33" s="22"/>
      <c r="J33" s="22"/>
      <c r="K33" s="22"/>
      <c r="L33" s="22"/>
      <c r="M33" s="22"/>
      <c r="N33" s="22"/>
    </row>
    <row r="35" spans="1:14" ht="15.75" customHeight="1">
      <c r="A35" s="25" t="s">
        <v>95</v>
      </c>
      <c r="B35" s="26" t="s">
        <v>96</v>
      </c>
    </row>
    <row r="41" spans="1:14" ht="15.75" customHeight="1"/>
  </sheetData>
  <mergeCells count="21">
    <mergeCell ref="A29:A33"/>
    <mergeCell ref="A24:A28"/>
    <mergeCell ref="H9:H10"/>
    <mergeCell ref="I9:I10"/>
    <mergeCell ref="A5:N5"/>
    <mergeCell ref="A13:A17"/>
    <mergeCell ref="A18:A22"/>
    <mergeCell ref="A8:A10"/>
    <mergeCell ref="B8:B10"/>
    <mergeCell ref="C8:F8"/>
    <mergeCell ref="G8:J8"/>
    <mergeCell ref="K8:N8"/>
    <mergeCell ref="D9:D10"/>
    <mergeCell ref="E9:E10"/>
    <mergeCell ref="F9:F10"/>
    <mergeCell ref="A23:N23"/>
    <mergeCell ref="J9:J10"/>
    <mergeCell ref="L9:L10"/>
    <mergeCell ref="M9:M10"/>
    <mergeCell ref="N9:N10"/>
    <mergeCell ref="A12:N12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3:N34"/>
  <sheetViews>
    <sheetView topLeftCell="A25" zoomScaleNormal="100" workbookViewId="0">
      <selection activeCell="A36" sqref="A36"/>
    </sheetView>
  </sheetViews>
  <sheetFormatPr defaultRowHeight="14.4"/>
  <cols>
    <col min="1" max="1" width="19.6640625" customWidth="1"/>
    <col min="2" max="2" width="21.109375" customWidth="1"/>
    <col min="3" max="3" width="12.6640625" customWidth="1"/>
    <col min="4" max="4" width="14.109375" customWidth="1"/>
    <col min="5" max="5" width="11.44140625" customWidth="1"/>
    <col min="6" max="6" width="11.6640625" customWidth="1"/>
  </cols>
  <sheetData>
    <row r="3" spans="1:14">
      <c r="I3" s="1" t="s">
        <v>114</v>
      </c>
    </row>
    <row r="5" spans="1:14" ht="62.25" customHeight="1">
      <c r="A5" s="92" t="s">
        <v>39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7" spans="1:14" ht="15" thickBot="1"/>
    <row r="8" spans="1:14" ht="16.2" thickBot="1">
      <c r="A8" s="89" t="s">
        <v>1</v>
      </c>
      <c r="B8" s="89" t="s">
        <v>2</v>
      </c>
      <c r="C8" s="94" t="s">
        <v>104</v>
      </c>
      <c r="D8" s="95"/>
      <c r="E8" s="95"/>
      <c r="F8" s="96"/>
      <c r="G8" s="94" t="s">
        <v>3</v>
      </c>
      <c r="H8" s="95"/>
      <c r="I8" s="95"/>
      <c r="J8" s="96"/>
      <c r="K8" s="94" t="s">
        <v>4</v>
      </c>
      <c r="L8" s="95"/>
      <c r="M8" s="95"/>
      <c r="N8" s="96"/>
    </row>
    <row r="9" spans="1:14" ht="66">
      <c r="A9" s="93"/>
      <c r="B9" s="93"/>
      <c r="C9" s="2" t="s">
        <v>5</v>
      </c>
      <c r="D9" s="89" t="s">
        <v>6</v>
      </c>
      <c r="E9" s="89" t="s">
        <v>7</v>
      </c>
      <c r="F9" s="89" t="s">
        <v>8</v>
      </c>
      <c r="G9" s="2" t="s">
        <v>5</v>
      </c>
      <c r="H9" s="89" t="s">
        <v>6</v>
      </c>
      <c r="I9" s="89" t="s">
        <v>7</v>
      </c>
      <c r="J9" s="89" t="s">
        <v>8</v>
      </c>
      <c r="K9" s="2" t="s">
        <v>5</v>
      </c>
      <c r="L9" s="89" t="s">
        <v>6</v>
      </c>
      <c r="M9" s="89" t="s">
        <v>7</v>
      </c>
      <c r="N9" s="89" t="s">
        <v>9</v>
      </c>
    </row>
    <row r="10" spans="1:14" ht="66.599999999999994" thickBot="1">
      <c r="A10" s="90"/>
      <c r="B10" s="90"/>
      <c r="C10" s="3" t="s">
        <v>105</v>
      </c>
      <c r="D10" s="90"/>
      <c r="E10" s="90"/>
      <c r="F10" s="90"/>
      <c r="G10" s="3" t="s">
        <v>10</v>
      </c>
      <c r="H10" s="90"/>
      <c r="I10" s="90"/>
      <c r="J10" s="90"/>
      <c r="K10" s="3" t="s">
        <v>11</v>
      </c>
      <c r="L10" s="90"/>
      <c r="M10" s="90"/>
      <c r="N10" s="90"/>
    </row>
    <row r="11" spans="1:14" ht="1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16.2" thickBot="1">
      <c r="A12" s="91" t="s">
        <v>81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</row>
    <row r="13" spans="1:14" ht="15" thickBot="1">
      <c r="A13" s="87" t="s">
        <v>41</v>
      </c>
      <c r="B13" s="5" t="s">
        <v>12</v>
      </c>
      <c r="C13" s="38">
        <v>1402.3</v>
      </c>
      <c r="D13" s="38">
        <v>0</v>
      </c>
      <c r="E13" s="38">
        <v>0</v>
      </c>
      <c r="F13" s="34">
        <f>E13/C13</f>
        <v>0</v>
      </c>
      <c r="G13" s="6"/>
      <c r="H13" s="6"/>
      <c r="I13" s="6"/>
      <c r="J13" s="6"/>
      <c r="K13" s="6"/>
      <c r="L13" s="6"/>
      <c r="M13" s="6"/>
      <c r="N13" s="6"/>
    </row>
    <row r="14" spans="1:14" ht="45.75" customHeight="1" thickBot="1">
      <c r="A14" s="85"/>
      <c r="B14" s="7" t="s">
        <v>38</v>
      </c>
      <c r="C14" s="38">
        <v>1402.3</v>
      </c>
      <c r="D14" s="38">
        <v>0</v>
      </c>
      <c r="E14" s="38">
        <v>0</v>
      </c>
      <c r="F14" s="34">
        <f t="shared" ref="F14:F29" si="0">E14/C14</f>
        <v>0</v>
      </c>
      <c r="G14" s="6"/>
      <c r="H14" s="6"/>
      <c r="I14" s="6"/>
      <c r="J14" s="6"/>
      <c r="K14" s="6"/>
      <c r="L14" s="6"/>
      <c r="M14" s="6"/>
      <c r="N14" s="6"/>
    </row>
    <row r="15" spans="1:14" ht="45.75" customHeight="1" thickBot="1">
      <c r="A15" s="85"/>
      <c r="B15" s="7" t="s">
        <v>14</v>
      </c>
      <c r="C15" s="38">
        <v>0</v>
      </c>
      <c r="D15" s="38">
        <v>0</v>
      </c>
      <c r="E15" s="38">
        <v>0</v>
      </c>
      <c r="F15" s="34">
        <v>0</v>
      </c>
      <c r="G15" s="6"/>
      <c r="H15" s="6"/>
      <c r="I15" s="6"/>
      <c r="J15" s="6"/>
      <c r="K15" s="6"/>
      <c r="L15" s="6"/>
      <c r="M15" s="6"/>
      <c r="N15" s="6"/>
    </row>
    <row r="16" spans="1:14" ht="48.75" customHeight="1" thickBot="1">
      <c r="A16" s="85"/>
      <c r="B16" s="7" t="s">
        <v>15</v>
      </c>
      <c r="C16" s="38">
        <v>0</v>
      </c>
      <c r="D16" s="38">
        <v>0</v>
      </c>
      <c r="E16" s="38">
        <v>0</v>
      </c>
      <c r="F16" s="34">
        <v>0</v>
      </c>
      <c r="G16" s="6"/>
      <c r="H16" s="6"/>
      <c r="I16" s="6"/>
      <c r="J16" s="6"/>
      <c r="K16" s="6"/>
      <c r="L16" s="6"/>
      <c r="M16" s="6"/>
      <c r="N16" s="6"/>
    </row>
    <row r="17" spans="1:14" ht="28.2" thickBot="1">
      <c r="A17" s="88"/>
      <c r="B17" s="7" t="s">
        <v>16</v>
      </c>
      <c r="C17" s="38">
        <v>0</v>
      </c>
      <c r="D17" s="38">
        <v>0</v>
      </c>
      <c r="E17" s="38">
        <v>0</v>
      </c>
      <c r="F17" s="34">
        <v>0</v>
      </c>
      <c r="G17" s="6"/>
      <c r="H17" s="6"/>
      <c r="I17" s="6"/>
      <c r="J17" s="6"/>
      <c r="K17" s="6"/>
      <c r="L17" s="6"/>
      <c r="M17" s="6"/>
      <c r="N17" s="6"/>
    </row>
    <row r="18" spans="1:14" ht="15" thickBot="1">
      <c r="A18" s="84" t="s">
        <v>108</v>
      </c>
      <c r="B18" s="5" t="s">
        <v>12</v>
      </c>
      <c r="C18" s="33">
        <v>394.6</v>
      </c>
      <c r="D18" s="38">
        <v>0</v>
      </c>
      <c r="E18" s="38">
        <v>0</v>
      </c>
      <c r="F18" s="34">
        <f t="shared" si="0"/>
        <v>0</v>
      </c>
      <c r="G18" s="6"/>
      <c r="H18" s="6"/>
      <c r="I18" s="6"/>
      <c r="J18" s="6"/>
      <c r="K18" s="6"/>
      <c r="L18" s="6"/>
      <c r="M18" s="6"/>
      <c r="N18" s="6"/>
    </row>
    <row r="19" spans="1:14" ht="48.75" customHeight="1" thickBot="1">
      <c r="A19" s="85"/>
      <c r="B19" s="7" t="s">
        <v>38</v>
      </c>
      <c r="C19" s="33">
        <v>394.6</v>
      </c>
      <c r="D19" s="38">
        <v>0</v>
      </c>
      <c r="E19" s="38">
        <v>0</v>
      </c>
      <c r="F19" s="34">
        <f t="shared" si="0"/>
        <v>0</v>
      </c>
      <c r="G19" s="6"/>
      <c r="H19" s="6"/>
      <c r="I19" s="6"/>
      <c r="J19" s="6"/>
      <c r="K19" s="6"/>
      <c r="L19" s="6"/>
      <c r="M19" s="6"/>
      <c r="N19" s="6"/>
    </row>
    <row r="20" spans="1:14" ht="28.2" thickBot="1">
      <c r="A20" s="85"/>
      <c r="B20" s="7" t="s">
        <v>14</v>
      </c>
      <c r="C20" s="33">
        <v>0</v>
      </c>
      <c r="D20" s="38">
        <v>0</v>
      </c>
      <c r="E20" s="38">
        <v>0</v>
      </c>
      <c r="F20" s="34">
        <v>0</v>
      </c>
      <c r="G20" s="6"/>
      <c r="H20" s="6"/>
      <c r="I20" s="6"/>
      <c r="J20" s="6"/>
      <c r="K20" s="6"/>
      <c r="L20" s="6"/>
      <c r="M20" s="6"/>
      <c r="N20" s="6"/>
    </row>
    <row r="21" spans="1:14" ht="46.5" customHeight="1" thickBot="1">
      <c r="A21" s="85"/>
      <c r="B21" s="7" t="s">
        <v>15</v>
      </c>
      <c r="C21" s="33">
        <v>0</v>
      </c>
      <c r="D21" s="38">
        <v>0</v>
      </c>
      <c r="E21" s="38">
        <v>0</v>
      </c>
      <c r="F21" s="34">
        <v>0</v>
      </c>
      <c r="G21" s="6"/>
      <c r="H21" s="6"/>
      <c r="I21" s="6"/>
      <c r="J21" s="6"/>
      <c r="K21" s="6"/>
      <c r="L21" s="6"/>
      <c r="M21" s="6"/>
      <c r="N21" s="6"/>
    </row>
    <row r="22" spans="1:14" ht="28.2" thickBot="1">
      <c r="A22" s="88"/>
      <c r="B22" s="7" t="s">
        <v>16</v>
      </c>
      <c r="C22" s="33">
        <v>0</v>
      </c>
      <c r="D22" s="38">
        <v>0</v>
      </c>
      <c r="E22" s="38">
        <v>0</v>
      </c>
      <c r="F22" s="34">
        <v>0</v>
      </c>
      <c r="G22" s="6"/>
      <c r="H22" s="6"/>
      <c r="I22" s="6"/>
      <c r="J22" s="6"/>
      <c r="K22" s="6"/>
      <c r="L22" s="6"/>
      <c r="M22" s="6"/>
      <c r="N22" s="6"/>
    </row>
    <row r="23" spans="1:14" ht="15" thickBot="1">
      <c r="A23" s="84" t="s">
        <v>109</v>
      </c>
      <c r="B23" s="5" t="s">
        <v>12</v>
      </c>
      <c r="C23" s="38">
        <v>9500</v>
      </c>
      <c r="D23" s="38">
        <v>0</v>
      </c>
      <c r="E23" s="38">
        <v>0</v>
      </c>
      <c r="F23" s="34">
        <f t="shared" si="0"/>
        <v>0</v>
      </c>
      <c r="G23" s="6"/>
      <c r="H23" s="6"/>
      <c r="I23" s="6"/>
      <c r="J23" s="6"/>
      <c r="K23" s="6"/>
      <c r="L23" s="6"/>
      <c r="M23" s="6"/>
      <c r="N23" s="6"/>
    </row>
    <row r="24" spans="1:14" ht="42" thickBot="1">
      <c r="A24" s="85"/>
      <c r="B24" s="7" t="s">
        <v>38</v>
      </c>
      <c r="C24" s="38">
        <v>9500</v>
      </c>
      <c r="D24" s="38">
        <v>0</v>
      </c>
      <c r="E24" s="38">
        <v>0</v>
      </c>
      <c r="F24" s="34">
        <f t="shared" si="0"/>
        <v>0</v>
      </c>
      <c r="G24" s="6"/>
      <c r="H24" s="6"/>
      <c r="I24" s="6"/>
      <c r="J24" s="6"/>
      <c r="K24" s="6"/>
      <c r="L24" s="6"/>
      <c r="M24" s="6"/>
      <c r="N24" s="6"/>
    </row>
    <row r="25" spans="1:14" ht="28.2" thickBot="1">
      <c r="A25" s="85"/>
      <c r="B25" s="7" t="s">
        <v>14</v>
      </c>
      <c r="C25" s="38">
        <v>0</v>
      </c>
      <c r="D25" s="38">
        <v>0</v>
      </c>
      <c r="E25" s="38">
        <v>0</v>
      </c>
      <c r="F25" s="34">
        <v>0</v>
      </c>
      <c r="G25" s="6"/>
      <c r="H25" s="6"/>
      <c r="I25" s="6"/>
      <c r="J25" s="6"/>
      <c r="K25" s="6"/>
      <c r="L25" s="6"/>
      <c r="M25" s="6"/>
      <c r="N25" s="6"/>
    </row>
    <row r="26" spans="1:14" ht="42" thickBot="1">
      <c r="A26" s="85"/>
      <c r="B26" s="7" t="s">
        <v>15</v>
      </c>
      <c r="C26" s="38">
        <v>0</v>
      </c>
      <c r="D26" s="38">
        <v>0</v>
      </c>
      <c r="E26" s="38">
        <v>0</v>
      </c>
      <c r="F26" s="34">
        <v>0</v>
      </c>
      <c r="G26" s="6"/>
      <c r="H26" s="6"/>
      <c r="I26" s="6"/>
      <c r="J26" s="6"/>
      <c r="K26" s="6"/>
      <c r="L26" s="6"/>
      <c r="M26" s="6"/>
      <c r="N26" s="6"/>
    </row>
    <row r="27" spans="1:14" ht="28.2" thickBot="1">
      <c r="A27" s="86"/>
      <c r="B27" s="7" t="s">
        <v>16</v>
      </c>
      <c r="C27" s="38">
        <v>0</v>
      </c>
      <c r="D27" s="38">
        <v>0</v>
      </c>
      <c r="E27" s="38">
        <v>0</v>
      </c>
      <c r="F27" s="34">
        <v>0</v>
      </c>
      <c r="G27" s="6"/>
      <c r="H27" s="6"/>
      <c r="I27" s="6"/>
      <c r="J27" s="6"/>
      <c r="K27" s="6"/>
      <c r="L27" s="6"/>
      <c r="M27" s="6"/>
      <c r="N27" s="6"/>
    </row>
    <row r="28" spans="1:14" ht="15" thickBot="1">
      <c r="A28" s="87" t="s">
        <v>17</v>
      </c>
      <c r="B28" s="5" t="s">
        <v>12</v>
      </c>
      <c r="C28" s="42">
        <f>C13+C18+C23</f>
        <v>11296.9</v>
      </c>
      <c r="D28" s="42">
        <f t="shared" ref="D28:E28" si="1">D13+D18+D23</f>
        <v>0</v>
      </c>
      <c r="E28" s="42">
        <f t="shared" si="1"/>
        <v>0</v>
      </c>
      <c r="F28" s="36">
        <f t="shared" si="0"/>
        <v>0</v>
      </c>
      <c r="G28" s="6"/>
      <c r="H28" s="6"/>
      <c r="I28" s="6"/>
      <c r="J28" s="6"/>
      <c r="K28" s="6"/>
      <c r="L28" s="6"/>
      <c r="M28" s="6"/>
      <c r="N28" s="6"/>
    </row>
    <row r="29" spans="1:14" ht="52.5" customHeight="1" thickBot="1">
      <c r="A29" s="85"/>
      <c r="B29" s="7" t="s">
        <v>38</v>
      </c>
      <c r="C29" s="38">
        <f t="shared" ref="C29:E32" si="2">C14+C19+C24</f>
        <v>11296.9</v>
      </c>
      <c r="D29" s="38">
        <f t="shared" si="2"/>
        <v>0</v>
      </c>
      <c r="E29" s="38">
        <f t="shared" si="2"/>
        <v>0</v>
      </c>
      <c r="F29" s="34">
        <f t="shared" si="0"/>
        <v>0</v>
      </c>
      <c r="G29" s="6"/>
      <c r="H29" s="6"/>
      <c r="I29" s="6"/>
      <c r="J29" s="6"/>
      <c r="K29" s="6"/>
      <c r="L29" s="6"/>
      <c r="M29" s="6"/>
      <c r="N29" s="6"/>
    </row>
    <row r="30" spans="1:14" ht="28.2" thickBot="1">
      <c r="A30" s="85"/>
      <c r="B30" s="7" t="s">
        <v>14</v>
      </c>
      <c r="C30" s="38">
        <f t="shared" si="2"/>
        <v>0</v>
      </c>
      <c r="D30" s="38">
        <f t="shared" si="2"/>
        <v>0</v>
      </c>
      <c r="E30" s="38">
        <f t="shared" si="2"/>
        <v>0</v>
      </c>
      <c r="F30" s="34">
        <v>0</v>
      </c>
      <c r="G30" s="6"/>
      <c r="H30" s="6"/>
      <c r="I30" s="6"/>
      <c r="J30" s="6"/>
      <c r="K30" s="6"/>
      <c r="L30" s="6"/>
      <c r="M30" s="6"/>
      <c r="N30" s="6"/>
    </row>
    <row r="31" spans="1:14" ht="42" thickBot="1">
      <c r="A31" s="85"/>
      <c r="B31" s="7" t="s">
        <v>15</v>
      </c>
      <c r="C31" s="38">
        <f t="shared" si="2"/>
        <v>0</v>
      </c>
      <c r="D31" s="38">
        <f t="shared" si="2"/>
        <v>0</v>
      </c>
      <c r="E31" s="38">
        <f t="shared" si="2"/>
        <v>0</v>
      </c>
      <c r="F31" s="34">
        <v>0</v>
      </c>
      <c r="G31" s="6"/>
      <c r="H31" s="6"/>
      <c r="I31" s="6"/>
      <c r="J31" s="6"/>
      <c r="K31" s="6"/>
      <c r="L31" s="6"/>
      <c r="M31" s="6"/>
      <c r="N31" s="6"/>
    </row>
    <row r="32" spans="1:14" ht="28.2" thickBot="1">
      <c r="A32" s="88"/>
      <c r="B32" s="7" t="s">
        <v>16</v>
      </c>
      <c r="C32" s="38">
        <f t="shared" si="2"/>
        <v>0</v>
      </c>
      <c r="D32" s="38">
        <f t="shared" si="2"/>
        <v>0</v>
      </c>
      <c r="E32" s="38">
        <f t="shared" si="2"/>
        <v>0</v>
      </c>
      <c r="F32" s="34">
        <v>0</v>
      </c>
      <c r="G32" s="6"/>
      <c r="H32" s="6"/>
      <c r="I32" s="6"/>
      <c r="J32" s="6"/>
      <c r="K32" s="6"/>
      <c r="L32" s="6"/>
      <c r="M32" s="6"/>
      <c r="N32" s="6"/>
    </row>
    <row r="33" spans="1:3">
      <c r="C33" s="15"/>
    </row>
    <row r="34" spans="1:3">
      <c r="A34" s="25" t="s">
        <v>95</v>
      </c>
      <c r="B34" s="26" t="s">
        <v>107</v>
      </c>
    </row>
  </sheetData>
  <mergeCells count="20">
    <mergeCell ref="A5:N5"/>
    <mergeCell ref="N9:N10"/>
    <mergeCell ref="A13:A17"/>
    <mergeCell ref="A18:A22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  <mergeCell ref="K8:N8"/>
    <mergeCell ref="A23:A27"/>
    <mergeCell ref="A28:A32"/>
    <mergeCell ref="L9:L10"/>
    <mergeCell ref="M9:M10"/>
    <mergeCell ref="A12:N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3:N24"/>
  <sheetViews>
    <sheetView topLeftCell="A17" zoomScaleNormal="100" workbookViewId="0">
      <selection activeCell="C18" sqref="C18:F18"/>
    </sheetView>
  </sheetViews>
  <sheetFormatPr defaultRowHeight="14.4"/>
  <cols>
    <col min="1" max="1" width="22.88671875" customWidth="1"/>
    <col min="2" max="2" width="26.44140625" customWidth="1"/>
  </cols>
  <sheetData>
    <row r="3" spans="1:14">
      <c r="I3" s="1" t="s">
        <v>114</v>
      </c>
    </row>
    <row r="5" spans="1:14" ht="43.5" customHeight="1">
      <c r="A5" s="92" t="s">
        <v>62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7" spans="1:14" ht="15" thickBot="1"/>
    <row r="8" spans="1:14" ht="16.2" thickBot="1">
      <c r="A8" s="89" t="s">
        <v>1</v>
      </c>
      <c r="B8" s="89" t="s">
        <v>2</v>
      </c>
      <c r="C8" s="94" t="s">
        <v>104</v>
      </c>
      <c r="D8" s="95"/>
      <c r="E8" s="95"/>
      <c r="F8" s="96"/>
      <c r="G8" s="94" t="s">
        <v>3</v>
      </c>
      <c r="H8" s="95"/>
      <c r="I8" s="95"/>
      <c r="J8" s="96"/>
      <c r="K8" s="94" t="s">
        <v>4</v>
      </c>
      <c r="L8" s="95"/>
      <c r="M8" s="95"/>
      <c r="N8" s="96"/>
    </row>
    <row r="9" spans="1:14" ht="66">
      <c r="A9" s="93"/>
      <c r="B9" s="93"/>
      <c r="C9" s="2" t="s">
        <v>5</v>
      </c>
      <c r="D9" s="89" t="s">
        <v>6</v>
      </c>
      <c r="E9" s="89" t="s">
        <v>7</v>
      </c>
      <c r="F9" s="89" t="s">
        <v>8</v>
      </c>
      <c r="G9" s="2" t="s">
        <v>5</v>
      </c>
      <c r="H9" s="89" t="s">
        <v>6</v>
      </c>
      <c r="I9" s="89" t="s">
        <v>7</v>
      </c>
      <c r="J9" s="89" t="s">
        <v>8</v>
      </c>
      <c r="K9" s="2" t="s">
        <v>5</v>
      </c>
      <c r="L9" s="89" t="s">
        <v>6</v>
      </c>
      <c r="M9" s="89" t="s">
        <v>7</v>
      </c>
      <c r="N9" s="89" t="s">
        <v>9</v>
      </c>
    </row>
    <row r="10" spans="1:14" ht="66.599999999999994" thickBot="1">
      <c r="A10" s="90"/>
      <c r="B10" s="90"/>
      <c r="C10" s="3" t="s">
        <v>105</v>
      </c>
      <c r="D10" s="90"/>
      <c r="E10" s="90"/>
      <c r="F10" s="90"/>
      <c r="G10" s="3" t="s">
        <v>10</v>
      </c>
      <c r="H10" s="90"/>
      <c r="I10" s="90"/>
      <c r="J10" s="90"/>
      <c r="K10" s="3" t="s">
        <v>11</v>
      </c>
      <c r="L10" s="90"/>
      <c r="M10" s="90"/>
      <c r="N10" s="90"/>
    </row>
    <row r="11" spans="1:14" ht="1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22.5" customHeight="1" thickBot="1">
      <c r="A12" s="91" t="s">
        <v>63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</row>
    <row r="13" spans="1:14" ht="15" thickBot="1">
      <c r="A13" s="84" t="s">
        <v>110</v>
      </c>
      <c r="B13" s="5" t="s">
        <v>12</v>
      </c>
      <c r="C13" s="38">
        <f>C14+C15+C16+C17</f>
        <v>2351</v>
      </c>
      <c r="D13" s="33">
        <v>0</v>
      </c>
      <c r="E13" s="33">
        <v>0</v>
      </c>
      <c r="F13" s="34">
        <f>E13/C13</f>
        <v>0</v>
      </c>
      <c r="G13" s="6"/>
      <c r="H13" s="6"/>
      <c r="I13" s="6"/>
      <c r="J13" s="6"/>
      <c r="K13" s="6"/>
      <c r="L13" s="6"/>
      <c r="M13" s="6"/>
      <c r="N13" s="6"/>
    </row>
    <row r="14" spans="1:14" ht="42" thickBot="1">
      <c r="A14" s="85"/>
      <c r="B14" s="7" t="s">
        <v>38</v>
      </c>
      <c r="C14" s="33">
        <v>250</v>
      </c>
      <c r="D14" s="33">
        <v>0</v>
      </c>
      <c r="E14" s="33">
        <v>0</v>
      </c>
      <c r="F14" s="34">
        <f t="shared" ref="F14:F19" si="0">E14/C14</f>
        <v>0</v>
      </c>
      <c r="G14" s="6"/>
      <c r="H14" s="6"/>
      <c r="I14" s="6"/>
      <c r="J14" s="6"/>
      <c r="K14" s="6"/>
      <c r="L14" s="6"/>
      <c r="M14" s="6"/>
      <c r="N14" s="6"/>
    </row>
    <row r="15" spans="1:14" ht="28.2" thickBot="1">
      <c r="A15" s="85"/>
      <c r="B15" s="7" t="s">
        <v>14</v>
      </c>
      <c r="C15" s="33">
        <v>0</v>
      </c>
      <c r="D15" s="33">
        <v>0</v>
      </c>
      <c r="E15" s="33">
        <v>0</v>
      </c>
      <c r="F15" s="34">
        <v>0</v>
      </c>
      <c r="G15" s="6"/>
      <c r="H15" s="6"/>
      <c r="I15" s="6"/>
      <c r="J15" s="6"/>
      <c r="K15" s="6"/>
      <c r="L15" s="6"/>
      <c r="M15" s="6"/>
      <c r="N15" s="6"/>
    </row>
    <row r="16" spans="1:14" ht="28.2" thickBot="1">
      <c r="A16" s="85"/>
      <c r="B16" s="7" t="s">
        <v>15</v>
      </c>
      <c r="C16" s="33">
        <v>2101</v>
      </c>
      <c r="D16" s="33">
        <v>0</v>
      </c>
      <c r="E16" s="33">
        <v>0</v>
      </c>
      <c r="F16" s="34">
        <v>0</v>
      </c>
      <c r="G16" s="6"/>
      <c r="H16" s="6"/>
      <c r="I16" s="6"/>
      <c r="J16" s="6"/>
      <c r="K16" s="6"/>
      <c r="L16" s="6"/>
      <c r="M16" s="6"/>
      <c r="N16" s="6"/>
    </row>
    <row r="17" spans="1:14" ht="30.75" customHeight="1" thickBot="1">
      <c r="A17" s="88"/>
      <c r="B17" s="7" t="s">
        <v>16</v>
      </c>
      <c r="C17" s="33">
        <v>0</v>
      </c>
      <c r="D17" s="33">
        <v>0</v>
      </c>
      <c r="E17" s="33">
        <v>0</v>
      </c>
      <c r="F17" s="34">
        <v>0</v>
      </c>
      <c r="G17" s="6"/>
      <c r="H17" s="6"/>
      <c r="I17" s="6"/>
      <c r="J17" s="6"/>
      <c r="K17" s="6"/>
      <c r="L17" s="6"/>
      <c r="M17" s="6"/>
      <c r="N17" s="6"/>
    </row>
    <row r="18" spans="1:14" ht="30.75" customHeight="1" thickBot="1">
      <c r="A18" s="87" t="s">
        <v>17</v>
      </c>
      <c r="B18" s="5" t="s">
        <v>12</v>
      </c>
      <c r="C18" s="42">
        <f>C13</f>
        <v>2351</v>
      </c>
      <c r="D18" s="35">
        <v>0</v>
      </c>
      <c r="E18" s="35">
        <v>0</v>
      </c>
      <c r="F18" s="36">
        <v>0</v>
      </c>
      <c r="G18" s="6"/>
      <c r="H18" s="6"/>
      <c r="I18" s="6"/>
      <c r="J18" s="6"/>
      <c r="K18" s="6"/>
      <c r="L18" s="6"/>
      <c r="M18" s="6"/>
      <c r="N18" s="6"/>
    </row>
    <row r="19" spans="1:14" ht="42" thickBot="1">
      <c r="A19" s="85"/>
      <c r="B19" s="7" t="s">
        <v>38</v>
      </c>
      <c r="C19" s="38">
        <f t="shared" ref="C19:C22" si="1">C14</f>
        <v>250</v>
      </c>
      <c r="D19" s="33">
        <v>0</v>
      </c>
      <c r="E19" s="33">
        <v>0</v>
      </c>
      <c r="F19" s="34">
        <f t="shared" si="0"/>
        <v>0</v>
      </c>
      <c r="G19" s="6"/>
      <c r="H19" s="6"/>
      <c r="I19" s="6"/>
      <c r="J19" s="6"/>
      <c r="K19" s="6"/>
      <c r="L19" s="6"/>
      <c r="M19" s="6"/>
      <c r="N19" s="6"/>
    </row>
    <row r="20" spans="1:14" ht="28.2" thickBot="1">
      <c r="A20" s="85"/>
      <c r="B20" s="7" t="s">
        <v>14</v>
      </c>
      <c r="C20" s="38">
        <f t="shared" si="1"/>
        <v>0</v>
      </c>
      <c r="D20" s="33">
        <v>0</v>
      </c>
      <c r="E20" s="33">
        <v>0</v>
      </c>
      <c r="F20" s="34">
        <v>0</v>
      </c>
      <c r="G20" s="6"/>
      <c r="H20" s="6"/>
      <c r="I20" s="6"/>
      <c r="J20" s="6"/>
      <c r="K20" s="6"/>
      <c r="L20" s="6"/>
      <c r="M20" s="6"/>
      <c r="N20" s="6"/>
    </row>
    <row r="21" spans="1:14" ht="28.2" thickBot="1">
      <c r="A21" s="85"/>
      <c r="B21" s="7" t="s">
        <v>15</v>
      </c>
      <c r="C21" s="38">
        <f t="shared" si="1"/>
        <v>2101</v>
      </c>
      <c r="D21" s="33">
        <v>0</v>
      </c>
      <c r="E21" s="33">
        <v>0</v>
      </c>
      <c r="F21" s="34">
        <v>0</v>
      </c>
      <c r="G21" s="6"/>
      <c r="H21" s="6"/>
      <c r="I21" s="6"/>
      <c r="J21" s="6"/>
      <c r="K21" s="6"/>
      <c r="L21" s="6"/>
      <c r="M21" s="6"/>
      <c r="N21" s="6"/>
    </row>
    <row r="22" spans="1:14" ht="15" thickBot="1">
      <c r="A22" s="88"/>
      <c r="B22" s="7" t="s">
        <v>16</v>
      </c>
      <c r="C22" s="38">
        <f t="shared" si="1"/>
        <v>0</v>
      </c>
      <c r="D22" s="33">
        <v>0</v>
      </c>
      <c r="E22" s="33">
        <v>0</v>
      </c>
      <c r="F22" s="34">
        <v>0</v>
      </c>
      <c r="G22" s="6"/>
      <c r="H22" s="6"/>
      <c r="I22" s="6"/>
      <c r="J22" s="6"/>
      <c r="K22" s="6"/>
      <c r="L22" s="6"/>
      <c r="M22" s="6"/>
      <c r="N22" s="6"/>
    </row>
    <row r="24" spans="1:14">
      <c r="A24" s="25" t="s">
        <v>95</v>
      </c>
      <c r="B24" s="26" t="s">
        <v>107</v>
      </c>
    </row>
  </sheetData>
  <mergeCells count="18">
    <mergeCell ref="A18:A22"/>
    <mergeCell ref="L9:L10"/>
    <mergeCell ref="M9:M10"/>
    <mergeCell ref="A5:N5"/>
    <mergeCell ref="N9:N10"/>
    <mergeCell ref="A13:A17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  <mergeCell ref="K8:N8"/>
    <mergeCell ref="A12:N1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45"/>
  <sheetViews>
    <sheetView topLeftCell="A37" workbookViewId="0">
      <selection activeCell="C13" sqref="C13:F17"/>
    </sheetView>
  </sheetViews>
  <sheetFormatPr defaultRowHeight="14.4"/>
  <cols>
    <col min="1" max="1" width="16.33203125" customWidth="1"/>
    <col min="2" max="2" width="26.33203125" customWidth="1"/>
    <col min="6" max="6" width="11.5546875" customWidth="1"/>
  </cols>
  <sheetData>
    <row r="3" spans="1:14">
      <c r="I3" s="1" t="s">
        <v>0</v>
      </c>
    </row>
    <row r="5" spans="1:14" ht="33" customHeight="1">
      <c r="A5" s="92" t="s">
        <v>82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7" spans="1:14" ht="15" thickBot="1"/>
    <row r="8" spans="1:14" ht="16.2" thickBot="1">
      <c r="A8" s="89" t="s">
        <v>1</v>
      </c>
      <c r="B8" s="89" t="s">
        <v>2</v>
      </c>
      <c r="C8" s="94" t="s">
        <v>98</v>
      </c>
      <c r="D8" s="95"/>
      <c r="E8" s="95"/>
      <c r="F8" s="96"/>
      <c r="G8" s="94" t="s">
        <v>3</v>
      </c>
      <c r="H8" s="95"/>
      <c r="I8" s="95"/>
      <c r="J8" s="96"/>
      <c r="K8" s="94" t="s">
        <v>4</v>
      </c>
      <c r="L8" s="95"/>
      <c r="M8" s="95"/>
      <c r="N8" s="96"/>
    </row>
    <row r="9" spans="1:14" ht="66">
      <c r="A9" s="93"/>
      <c r="B9" s="93"/>
      <c r="C9" s="2" t="s">
        <v>5</v>
      </c>
      <c r="D9" s="89" t="s">
        <v>6</v>
      </c>
      <c r="E9" s="89" t="s">
        <v>7</v>
      </c>
      <c r="F9" s="89" t="s">
        <v>8</v>
      </c>
      <c r="G9" s="2" t="s">
        <v>5</v>
      </c>
      <c r="H9" s="89" t="s">
        <v>6</v>
      </c>
      <c r="I9" s="89" t="s">
        <v>7</v>
      </c>
      <c r="J9" s="89" t="s">
        <v>8</v>
      </c>
      <c r="K9" s="2" t="s">
        <v>5</v>
      </c>
      <c r="L9" s="89" t="s">
        <v>6</v>
      </c>
      <c r="M9" s="89" t="s">
        <v>7</v>
      </c>
      <c r="N9" s="89" t="s">
        <v>9</v>
      </c>
    </row>
    <row r="10" spans="1:14" ht="66.599999999999994" thickBot="1">
      <c r="A10" s="90"/>
      <c r="B10" s="90"/>
      <c r="C10" s="3" t="s">
        <v>105</v>
      </c>
      <c r="D10" s="90"/>
      <c r="E10" s="90"/>
      <c r="F10" s="90"/>
      <c r="G10" s="3" t="s">
        <v>10</v>
      </c>
      <c r="H10" s="90"/>
      <c r="I10" s="90"/>
      <c r="J10" s="90"/>
      <c r="K10" s="3" t="s">
        <v>11</v>
      </c>
      <c r="L10" s="90"/>
      <c r="M10" s="90"/>
      <c r="N10" s="90"/>
    </row>
    <row r="11" spans="1:14" ht="1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16.2" thickBot="1">
      <c r="A12" s="91" t="s">
        <v>70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</row>
    <row r="13" spans="1:14" ht="15" thickBot="1">
      <c r="A13" s="84" t="s">
        <v>41</v>
      </c>
      <c r="B13" s="5" t="s">
        <v>12</v>
      </c>
      <c r="C13" s="38">
        <v>4030.8</v>
      </c>
      <c r="D13" s="39">
        <v>785.92</v>
      </c>
      <c r="E13" s="39">
        <v>785.92</v>
      </c>
      <c r="F13" s="38">
        <f>E13/C13</f>
        <v>0.19497866428500543</v>
      </c>
      <c r="G13" s="6"/>
      <c r="H13" s="6"/>
      <c r="I13" s="6"/>
      <c r="J13" s="6"/>
      <c r="K13" s="6"/>
      <c r="L13" s="6"/>
      <c r="M13" s="6"/>
      <c r="N13" s="6"/>
    </row>
    <row r="14" spans="1:14" ht="42" thickBot="1">
      <c r="A14" s="85"/>
      <c r="B14" s="7" t="s">
        <v>38</v>
      </c>
      <c r="C14" s="38">
        <v>4030.8</v>
      </c>
      <c r="D14" s="39">
        <v>785.92</v>
      </c>
      <c r="E14" s="39">
        <v>785.92</v>
      </c>
      <c r="F14" s="38">
        <f t="shared" ref="F14" si="0">E14/C14</f>
        <v>0.19497866428500543</v>
      </c>
      <c r="G14" s="6"/>
      <c r="H14" s="6"/>
      <c r="I14" s="6"/>
      <c r="J14" s="6"/>
      <c r="K14" s="6"/>
      <c r="L14" s="6"/>
      <c r="M14" s="6"/>
      <c r="N14" s="6"/>
    </row>
    <row r="15" spans="1:14" ht="33.75" customHeight="1" thickBot="1">
      <c r="A15" s="85"/>
      <c r="B15" s="7" t="s">
        <v>14</v>
      </c>
      <c r="C15" s="38">
        <v>0</v>
      </c>
      <c r="D15" s="38">
        <v>0</v>
      </c>
      <c r="E15" s="38">
        <v>0</v>
      </c>
      <c r="F15" s="38">
        <v>0</v>
      </c>
      <c r="G15" s="6"/>
      <c r="H15" s="6"/>
      <c r="I15" s="6"/>
      <c r="J15" s="6"/>
      <c r="K15" s="6"/>
      <c r="L15" s="6"/>
      <c r="M15" s="6"/>
      <c r="N15" s="6"/>
    </row>
    <row r="16" spans="1:14" ht="30.75" customHeight="1" thickBot="1">
      <c r="A16" s="85"/>
      <c r="B16" s="7" t="s">
        <v>15</v>
      </c>
      <c r="C16" s="38">
        <v>0</v>
      </c>
      <c r="D16" s="38">
        <v>0</v>
      </c>
      <c r="E16" s="38">
        <v>0</v>
      </c>
      <c r="F16" s="38">
        <v>0</v>
      </c>
      <c r="G16" s="6"/>
      <c r="H16" s="6"/>
      <c r="I16" s="6"/>
      <c r="J16" s="6"/>
      <c r="K16" s="6"/>
      <c r="L16" s="6"/>
      <c r="M16" s="6"/>
      <c r="N16" s="6"/>
    </row>
    <row r="17" spans="1:14" ht="15" thickBot="1">
      <c r="A17" s="88"/>
      <c r="B17" s="7" t="s">
        <v>16</v>
      </c>
      <c r="C17" s="38">
        <v>0</v>
      </c>
      <c r="D17" s="38">
        <v>0</v>
      </c>
      <c r="E17" s="38">
        <v>0</v>
      </c>
      <c r="F17" s="38">
        <v>0</v>
      </c>
      <c r="G17" s="6"/>
      <c r="H17" s="6"/>
      <c r="I17" s="6"/>
      <c r="J17" s="6"/>
      <c r="K17" s="6"/>
      <c r="L17" s="6"/>
      <c r="M17" s="6"/>
      <c r="N17" s="6"/>
    </row>
    <row r="18" spans="1:14" ht="15" thickBot="1">
      <c r="A18" s="87" t="s">
        <v>112</v>
      </c>
      <c r="B18" s="5" t="s">
        <v>12</v>
      </c>
      <c r="C18" s="38">
        <v>5415.68</v>
      </c>
      <c r="D18" s="38">
        <v>1684.45</v>
      </c>
      <c r="E18" s="38">
        <v>1684.45</v>
      </c>
      <c r="F18" s="38">
        <f>E18/C18</f>
        <v>0.3110320402978019</v>
      </c>
      <c r="G18" s="6"/>
      <c r="H18" s="6"/>
      <c r="I18" s="6"/>
      <c r="J18" s="6"/>
      <c r="K18" s="6"/>
      <c r="L18" s="6"/>
      <c r="M18" s="6"/>
      <c r="N18" s="6"/>
    </row>
    <row r="19" spans="1:14" ht="42" thickBot="1">
      <c r="A19" s="85"/>
      <c r="B19" s="7" t="s">
        <v>38</v>
      </c>
      <c r="C19" s="38">
        <v>5415.68</v>
      </c>
      <c r="D19" s="38">
        <v>1684.45</v>
      </c>
      <c r="E19" s="38">
        <v>1684.45</v>
      </c>
      <c r="F19" s="38">
        <f t="shared" ref="F19" si="1">E19/C19</f>
        <v>0.3110320402978019</v>
      </c>
      <c r="G19" s="6"/>
      <c r="H19" s="6"/>
      <c r="I19" s="6"/>
      <c r="J19" s="6"/>
      <c r="K19" s="6"/>
      <c r="L19" s="6"/>
      <c r="M19" s="6"/>
      <c r="N19" s="6"/>
    </row>
    <row r="20" spans="1:14" ht="30.75" customHeight="1" thickBot="1">
      <c r="A20" s="85"/>
      <c r="B20" s="7" t="s">
        <v>14</v>
      </c>
      <c r="C20" s="38">
        <v>0</v>
      </c>
      <c r="D20" s="38">
        <v>0</v>
      </c>
      <c r="E20" s="38">
        <v>0</v>
      </c>
      <c r="F20" s="38">
        <v>0</v>
      </c>
      <c r="G20" s="6"/>
      <c r="H20" s="6"/>
      <c r="I20" s="6"/>
      <c r="J20" s="6"/>
      <c r="K20" s="6"/>
      <c r="L20" s="6"/>
      <c r="M20" s="6"/>
      <c r="N20" s="6"/>
    </row>
    <row r="21" spans="1:14" ht="33" customHeight="1" thickBot="1">
      <c r="A21" s="85"/>
      <c r="B21" s="7" t="s">
        <v>15</v>
      </c>
      <c r="C21" s="38">
        <v>0</v>
      </c>
      <c r="D21" s="38">
        <v>0</v>
      </c>
      <c r="E21" s="38">
        <v>0</v>
      </c>
      <c r="F21" s="38">
        <v>0</v>
      </c>
      <c r="G21" s="6"/>
      <c r="H21" s="6"/>
      <c r="I21" s="6"/>
      <c r="J21" s="6"/>
      <c r="K21" s="6"/>
      <c r="L21" s="6"/>
      <c r="M21" s="6"/>
      <c r="N21" s="6"/>
    </row>
    <row r="22" spans="1:14" ht="21.75" customHeight="1" thickBot="1">
      <c r="A22" s="88"/>
      <c r="B22" s="7" t="s">
        <v>16</v>
      </c>
      <c r="C22" s="38">
        <v>0</v>
      </c>
      <c r="D22" s="38">
        <v>0</v>
      </c>
      <c r="E22" s="38">
        <v>0</v>
      </c>
      <c r="F22" s="38">
        <v>0</v>
      </c>
      <c r="G22" s="6"/>
      <c r="H22" s="6"/>
      <c r="I22" s="6"/>
      <c r="J22" s="6"/>
      <c r="K22" s="6"/>
      <c r="L22" s="6"/>
      <c r="M22" s="6"/>
      <c r="N22" s="6"/>
    </row>
    <row r="23" spans="1:14" ht="15" thickBot="1">
      <c r="A23" s="84" t="s">
        <v>71</v>
      </c>
      <c r="B23" s="5" t="s">
        <v>12</v>
      </c>
      <c r="C23" s="33">
        <v>529.29999999999995</v>
      </c>
      <c r="D23" s="33">
        <v>9.9700000000000006</v>
      </c>
      <c r="E23" s="33">
        <v>9.9700000000000006</v>
      </c>
      <c r="F23" s="34">
        <f>E23/C23</f>
        <v>1.8836198753070094E-2</v>
      </c>
      <c r="G23" s="6"/>
      <c r="H23" s="6"/>
      <c r="I23" s="6"/>
      <c r="J23" s="6"/>
      <c r="K23" s="6"/>
      <c r="L23" s="6"/>
      <c r="M23" s="6"/>
      <c r="N23" s="6"/>
    </row>
    <row r="24" spans="1:14" ht="42" thickBot="1">
      <c r="A24" s="85"/>
      <c r="B24" s="7" t="s">
        <v>38</v>
      </c>
      <c r="C24" s="33">
        <v>529.29999999999995</v>
      </c>
      <c r="D24" s="33">
        <v>9.9700000000000006</v>
      </c>
      <c r="E24" s="33">
        <v>9.9700000000000006</v>
      </c>
      <c r="F24" s="34">
        <f t="shared" ref="F24" si="2">E24/C24</f>
        <v>1.8836198753070094E-2</v>
      </c>
      <c r="G24" s="6"/>
      <c r="H24" s="6"/>
      <c r="I24" s="6"/>
      <c r="J24" s="6"/>
      <c r="K24" s="6"/>
      <c r="L24" s="6"/>
      <c r="M24" s="6"/>
      <c r="N24" s="6"/>
    </row>
    <row r="25" spans="1:14" ht="30" customHeight="1" thickBot="1">
      <c r="A25" s="85"/>
      <c r="B25" s="7" t="s">
        <v>14</v>
      </c>
      <c r="C25" s="33">
        <v>0</v>
      </c>
      <c r="D25" s="33">
        <v>0</v>
      </c>
      <c r="E25" s="33">
        <v>0</v>
      </c>
      <c r="F25" s="34">
        <v>0</v>
      </c>
      <c r="G25" s="6"/>
      <c r="H25" s="6"/>
      <c r="I25" s="6"/>
      <c r="J25" s="6"/>
      <c r="K25" s="6"/>
      <c r="L25" s="6"/>
      <c r="M25" s="6"/>
      <c r="N25" s="6"/>
    </row>
    <row r="26" spans="1:14" ht="35.25" customHeight="1" thickBot="1">
      <c r="A26" s="85"/>
      <c r="B26" s="7" t="s">
        <v>15</v>
      </c>
      <c r="C26" s="33">
        <v>0</v>
      </c>
      <c r="D26" s="33">
        <v>0</v>
      </c>
      <c r="E26" s="33">
        <v>0</v>
      </c>
      <c r="F26" s="34">
        <v>0</v>
      </c>
      <c r="G26" s="6"/>
      <c r="H26" s="6"/>
      <c r="I26" s="6"/>
      <c r="J26" s="6"/>
      <c r="K26" s="6"/>
      <c r="L26" s="6"/>
      <c r="M26" s="6"/>
      <c r="N26" s="6"/>
    </row>
    <row r="27" spans="1:14" ht="15" thickBot="1">
      <c r="A27" s="85"/>
      <c r="B27" s="40" t="s">
        <v>16</v>
      </c>
      <c r="C27" s="33">
        <v>0</v>
      </c>
      <c r="D27" s="33">
        <v>0</v>
      </c>
      <c r="E27" s="33">
        <v>0</v>
      </c>
      <c r="F27" s="34">
        <v>0</v>
      </c>
      <c r="G27" s="6"/>
      <c r="H27" s="6"/>
      <c r="I27" s="6"/>
      <c r="J27" s="6"/>
      <c r="K27" s="6"/>
      <c r="L27" s="6"/>
      <c r="M27" s="6"/>
      <c r="N27" s="6"/>
    </row>
    <row r="28" spans="1:14" ht="15" thickBot="1">
      <c r="A28" s="100" t="s">
        <v>113</v>
      </c>
      <c r="B28" s="5" t="s">
        <v>12</v>
      </c>
      <c r="C28" s="33">
        <v>149.79</v>
      </c>
      <c r="D28" s="33">
        <v>0</v>
      </c>
      <c r="E28" s="33">
        <v>0</v>
      </c>
      <c r="F28" s="34">
        <v>0</v>
      </c>
      <c r="G28" s="6"/>
      <c r="H28" s="6"/>
      <c r="I28" s="6"/>
      <c r="J28" s="6"/>
      <c r="K28" s="6"/>
      <c r="L28" s="6"/>
      <c r="M28" s="30"/>
      <c r="N28" s="6"/>
    </row>
    <row r="29" spans="1:14" ht="42" thickBot="1">
      <c r="A29" s="100"/>
      <c r="B29" s="7" t="s">
        <v>38</v>
      </c>
      <c r="C29" s="33">
        <v>149.79</v>
      </c>
      <c r="D29" s="33">
        <v>0</v>
      </c>
      <c r="E29" s="33">
        <v>0</v>
      </c>
      <c r="F29" s="34">
        <v>0</v>
      </c>
      <c r="G29" s="6"/>
      <c r="H29" s="6"/>
      <c r="I29" s="6"/>
      <c r="J29" s="6"/>
      <c r="K29" s="6"/>
      <c r="L29" s="6"/>
      <c r="M29" s="30"/>
      <c r="N29" s="6"/>
    </row>
    <row r="30" spans="1:14" ht="28.2" thickBot="1">
      <c r="A30" s="100"/>
      <c r="B30" s="7" t="s">
        <v>14</v>
      </c>
      <c r="C30" s="33">
        <v>0</v>
      </c>
      <c r="D30" s="33">
        <v>0</v>
      </c>
      <c r="E30" s="33">
        <v>0</v>
      </c>
      <c r="F30" s="34">
        <v>0</v>
      </c>
      <c r="G30" s="6"/>
      <c r="H30" s="6"/>
      <c r="I30" s="6"/>
      <c r="J30" s="6"/>
      <c r="K30" s="6"/>
      <c r="L30" s="6"/>
      <c r="M30" s="30"/>
      <c r="N30" s="6"/>
    </row>
    <row r="31" spans="1:14" ht="28.2" thickBot="1">
      <c r="A31" s="100"/>
      <c r="B31" s="7" t="s">
        <v>15</v>
      </c>
      <c r="C31" s="33">
        <v>0</v>
      </c>
      <c r="D31" s="33">
        <v>0</v>
      </c>
      <c r="E31" s="33">
        <v>0</v>
      </c>
      <c r="F31" s="34">
        <v>0</v>
      </c>
      <c r="G31" s="6"/>
      <c r="H31" s="6"/>
      <c r="I31" s="6"/>
      <c r="J31" s="6"/>
      <c r="K31" s="6"/>
      <c r="L31" s="6"/>
      <c r="M31" s="30"/>
      <c r="N31" s="6"/>
    </row>
    <row r="32" spans="1:14" ht="31.5" customHeight="1" thickBot="1">
      <c r="A32" s="100"/>
      <c r="B32" s="41" t="s">
        <v>16</v>
      </c>
      <c r="C32" s="33">
        <v>0</v>
      </c>
      <c r="D32" s="33">
        <v>0</v>
      </c>
      <c r="E32" s="33">
        <v>0</v>
      </c>
      <c r="F32" s="34">
        <v>0</v>
      </c>
      <c r="G32" s="6"/>
      <c r="H32" s="6"/>
      <c r="I32" s="6"/>
      <c r="J32" s="6"/>
      <c r="K32" s="6"/>
      <c r="L32" s="6"/>
      <c r="M32" s="30"/>
      <c r="N32" s="6"/>
    </row>
    <row r="33" spans="1:14" ht="15.6">
      <c r="A33" s="97" t="s">
        <v>72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</row>
    <row r="34" spans="1:14" ht="15" thickBot="1">
      <c r="A34" s="85" t="s">
        <v>112</v>
      </c>
      <c r="B34" s="5" t="s">
        <v>12</v>
      </c>
      <c r="C34" s="38">
        <v>3107.2</v>
      </c>
      <c r="D34" s="38">
        <v>776.49</v>
      </c>
      <c r="E34" s="38">
        <v>776.49</v>
      </c>
      <c r="F34" s="38">
        <f>E34/C34</f>
        <v>0.24990023171987644</v>
      </c>
      <c r="G34" s="6"/>
      <c r="H34" s="6"/>
      <c r="I34" s="6"/>
      <c r="J34" s="6"/>
      <c r="K34" s="6"/>
      <c r="L34" s="6"/>
      <c r="M34" s="6"/>
      <c r="N34" s="6"/>
    </row>
    <row r="35" spans="1:14" ht="42" thickBot="1">
      <c r="A35" s="85"/>
      <c r="B35" s="7" t="s">
        <v>38</v>
      </c>
      <c r="C35" s="38">
        <v>3107.2</v>
      </c>
      <c r="D35" s="38">
        <v>776.49</v>
      </c>
      <c r="E35" s="38">
        <v>776.49</v>
      </c>
      <c r="F35" s="38">
        <f t="shared" ref="F35" si="3">E35/C35</f>
        <v>0.24990023171987644</v>
      </c>
      <c r="G35" s="6"/>
      <c r="H35" s="6"/>
      <c r="I35" s="6"/>
      <c r="J35" s="6"/>
      <c r="K35" s="6"/>
      <c r="L35" s="6"/>
      <c r="M35" s="6"/>
      <c r="N35" s="6"/>
    </row>
    <row r="36" spans="1:14" ht="28.2" thickBot="1">
      <c r="A36" s="85"/>
      <c r="B36" s="7" t="s">
        <v>14</v>
      </c>
      <c r="C36" s="38">
        <v>0</v>
      </c>
      <c r="D36" s="38">
        <v>0</v>
      </c>
      <c r="E36" s="38">
        <v>0</v>
      </c>
      <c r="F36" s="38">
        <v>0</v>
      </c>
      <c r="G36" s="6"/>
      <c r="H36" s="6"/>
      <c r="I36" s="6"/>
      <c r="J36" s="6"/>
      <c r="K36" s="6"/>
      <c r="L36" s="6"/>
      <c r="M36" s="6"/>
      <c r="N36" s="6"/>
    </row>
    <row r="37" spans="1:14" ht="28.2" thickBot="1">
      <c r="A37" s="85"/>
      <c r="B37" s="7" t="s">
        <v>15</v>
      </c>
      <c r="C37" s="38">
        <v>0</v>
      </c>
      <c r="D37" s="38">
        <v>0</v>
      </c>
      <c r="E37" s="38">
        <v>0</v>
      </c>
      <c r="F37" s="38">
        <v>0</v>
      </c>
      <c r="G37" s="6"/>
      <c r="H37" s="6"/>
      <c r="I37" s="6"/>
      <c r="J37" s="6"/>
      <c r="K37" s="6"/>
      <c r="L37" s="6"/>
      <c r="M37" s="6"/>
      <c r="N37" s="6"/>
    </row>
    <row r="38" spans="1:14" ht="15" thickBot="1">
      <c r="A38" s="88"/>
      <c r="B38" s="7" t="s">
        <v>16</v>
      </c>
      <c r="C38" s="33">
        <v>0</v>
      </c>
      <c r="D38" s="33">
        <v>0</v>
      </c>
      <c r="E38" s="33">
        <v>0</v>
      </c>
      <c r="F38" s="34">
        <v>0</v>
      </c>
      <c r="G38" s="6"/>
      <c r="H38" s="6"/>
      <c r="I38" s="6"/>
      <c r="J38" s="6"/>
      <c r="K38" s="6"/>
      <c r="L38" s="6"/>
      <c r="M38" s="6"/>
      <c r="N38" s="6"/>
    </row>
    <row r="39" spans="1:14" ht="15" thickBot="1">
      <c r="A39" s="84" t="s">
        <v>17</v>
      </c>
      <c r="B39" s="5" t="s">
        <v>12</v>
      </c>
      <c r="C39" s="42">
        <f>C13+C18+C23+C28+C34</f>
        <v>13232.77</v>
      </c>
      <c r="D39" s="42">
        <f t="shared" ref="D39:E39" si="4">D13+D18+D23+D28+D34</f>
        <v>3256.83</v>
      </c>
      <c r="E39" s="42">
        <f t="shared" si="4"/>
        <v>3256.83</v>
      </c>
      <c r="F39" s="42">
        <f>E39/C39</f>
        <v>0.24611853753975924</v>
      </c>
      <c r="G39" s="6"/>
      <c r="H39" s="6"/>
      <c r="I39" s="6"/>
      <c r="J39" s="6"/>
      <c r="K39" s="6"/>
      <c r="L39" s="6"/>
      <c r="M39" s="6"/>
      <c r="N39" s="6"/>
    </row>
    <row r="40" spans="1:14" ht="42" thickBot="1">
      <c r="A40" s="85"/>
      <c r="B40" s="7" t="s">
        <v>38</v>
      </c>
      <c r="C40" s="33">
        <f t="shared" ref="C40:E43" si="5">C14+C19+C24+C29+C35</f>
        <v>13232.77</v>
      </c>
      <c r="D40" s="33">
        <f t="shared" si="5"/>
        <v>3256.83</v>
      </c>
      <c r="E40" s="33">
        <f t="shared" si="5"/>
        <v>3256.83</v>
      </c>
      <c r="F40" s="34">
        <f t="shared" ref="F40" si="6">E40/C40</f>
        <v>0.24611853753975924</v>
      </c>
      <c r="G40" s="6"/>
      <c r="H40" s="6"/>
      <c r="I40" s="6"/>
      <c r="J40" s="6"/>
      <c r="K40" s="6"/>
      <c r="L40" s="6"/>
      <c r="M40" s="6"/>
      <c r="N40" s="6"/>
    </row>
    <row r="41" spans="1:14" ht="28.2" thickBot="1">
      <c r="A41" s="85"/>
      <c r="B41" s="7" t="s">
        <v>14</v>
      </c>
      <c r="C41" s="33">
        <f t="shared" si="5"/>
        <v>0</v>
      </c>
      <c r="D41" s="33">
        <f t="shared" si="5"/>
        <v>0</v>
      </c>
      <c r="E41" s="33">
        <f t="shared" si="5"/>
        <v>0</v>
      </c>
      <c r="F41" s="34">
        <v>0</v>
      </c>
      <c r="G41" s="6"/>
      <c r="H41" s="6"/>
      <c r="I41" s="6"/>
      <c r="J41" s="6"/>
      <c r="K41" s="6"/>
      <c r="L41" s="6"/>
      <c r="M41" s="6"/>
      <c r="N41" s="6"/>
    </row>
    <row r="42" spans="1:14" ht="28.2" thickBot="1">
      <c r="A42" s="85"/>
      <c r="B42" s="7" t="s">
        <v>15</v>
      </c>
      <c r="C42" s="33">
        <f t="shared" si="5"/>
        <v>0</v>
      </c>
      <c r="D42" s="33">
        <f t="shared" si="5"/>
        <v>0</v>
      </c>
      <c r="E42" s="33">
        <f t="shared" si="5"/>
        <v>0</v>
      </c>
      <c r="F42" s="34">
        <v>0</v>
      </c>
      <c r="G42" s="6"/>
      <c r="H42" s="6"/>
      <c r="I42" s="6"/>
      <c r="J42" s="6"/>
      <c r="K42" s="6"/>
      <c r="L42" s="6"/>
      <c r="M42" s="6"/>
      <c r="N42" s="6"/>
    </row>
    <row r="43" spans="1:14" ht="15" thickBot="1">
      <c r="A43" s="88"/>
      <c r="B43" s="7" t="s">
        <v>16</v>
      </c>
      <c r="C43" s="33">
        <f t="shared" si="5"/>
        <v>0</v>
      </c>
      <c r="D43" s="33">
        <f t="shared" si="5"/>
        <v>0</v>
      </c>
      <c r="E43" s="33">
        <f t="shared" si="5"/>
        <v>0</v>
      </c>
      <c r="F43" s="34">
        <v>0</v>
      </c>
      <c r="G43" s="6"/>
      <c r="H43" s="6"/>
      <c r="I43" s="6"/>
      <c r="J43" s="6"/>
      <c r="K43" s="6"/>
      <c r="L43" s="6"/>
      <c r="M43" s="6"/>
      <c r="N43" s="6"/>
    </row>
    <row r="45" spans="1:14">
      <c r="A45" s="25" t="s">
        <v>95</v>
      </c>
      <c r="B45" s="26" t="s">
        <v>111</v>
      </c>
    </row>
  </sheetData>
  <mergeCells count="23">
    <mergeCell ref="A5:N5"/>
    <mergeCell ref="N9:N10"/>
    <mergeCell ref="A13:A17"/>
    <mergeCell ref="A18:A22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  <mergeCell ref="K8:N8"/>
    <mergeCell ref="L9:L10"/>
    <mergeCell ref="M9:M10"/>
    <mergeCell ref="A34:A38"/>
    <mergeCell ref="A39:A43"/>
    <mergeCell ref="A12:N12"/>
    <mergeCell ref="A33:N33"/>
    <mergeCell ref="A23:A27"/>
    <mergeCell ref="A28:A3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3:N47"/>
  <sheetViews>
    <sheetView topLeftCell="B37" zoomScaleNormal="100" workbookViewId="0">
      <selection activeCell="C41" sqref="C41:F41"/>
    </sheetView>
  </sheetViews>
  <sheetFormatPr defaultRowHeight="14.4"/>
  <cols>
    <col min="1" max="1" width="19.109375" customWidth="1"/>
    <col min="2" max="2" width="26.44140625" customWidth="1"/>
    <col min="6" max="6" width="9.109375" style="14"/>
  </cols>
  <sheetData>
    <row r="3" spans="1:14">
      <c r="I3" s="1" t="s">
        <v>114</v>
      </c>
    </row>
    <row r="5" spans="1:14" ht="61.5" customHeight="1">
      <c r="A5" s="92" t="s">
        <v>80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7" spans="1:14" ht="15" thickBot="1"/>
    <row r="8" spans="1:14" ht="16.5" customHeight="1" thickBot="1">
      <c r="A8" s="89" t="s">
        <v>1</v>
      </c>
      <c r="B8" s="89" t="s">
        <v>2</v>
      </c>
      <c r="C8" s="94" t="s">
        <v>98</v>
      </c>
      <c r="D8" s="95"/>
      <c r="E8" s="95"/>
      <c r="F8" s="96"/>
      <c r="G8" s="94" t="s">
        <v>3</v>
      </c>
      <c r="H8" s="95"/>
      <c r="I8" s="95"/>
      <c r="J8" s="96"/>
      <c r="K8" s="94" t="s">
        <v>4</v>
      </c>
      <c r="L8" s="95"/>
      <c r="M8" s="95"/>
      <c r="N8" s="96"/>
    </row>
    <row r="9" spans="1:14" ht="63.75" customHeight="1">
      <c r="A9" s="93"/>
      <c r="B9" s="93"/>
      <c r="C9" s="2" t="s">
        <v>5</v>
      </c>
      <c r="D9" s="89" t="s">
        <v>6</v>
      </c>
      <c r="E9" s="89" t="s">
        <v>7</v>
      </c>
      <c r="F9" s="101" t="s">
        <v>8</v>
      </c>
      <c r="G9" s="2" t="s">
        <v>5</v>
      </c>
      <c r="H9" s="89" t="s">
        <v>6</v>
      </c>
      <c r="I9" s="89" t="s">
        <v>7</v>
      </c>
      <c r="J9" s="89" t="s">
        <v>8</v>
      </c>
      <c r="K9" s="2" t="s">
        <v>5</v>
      </c>
      <c r="L9" s="89" t="s">
        <v>6</v>
      </c>
      <c r="M9" s="89" t="s">
        <v>7</v>
      </c>
      <c r="N9" s="89" t="s">
        <v>9</v>
      </c>
    </row>
    <row r="10" spans="1:14" ht="66.599999999999994" thickBot="1">
      <c r="A10" s="90"/>
      <c r="B10" s="90"/>
      <c r="C10" s="3" t="s">
        <v>106</v>
      </c>
      <c r="D10" s="90"/>
      <c r="E10" s="90"/>
      <c r="F10" s="102"/>
      <c r="G10" s="3" t="s">
        <v>10</v>
      </c>
      <c r="H10" s="90"/>
      <c r="I10" s="90"/>
      <c r="J10" s="90"/>
      <c r="K10" s="3" t="s">
        <v>11</v>
      </c>
      <c r="L10" s="90"/>
      <c r="M10" s="90"/>
      <c r="N10" s="90"/>
    </row>
    <row r="11" spans="1:14" ht="15" thickBot="1">
      <c r="A11" s="13">
        <v>1</v>
      </c>
      <c r="B11" s="3">
        <v>2</v>
      </c>
      <c r="C11" s="3">
        <v>3</v>
      </c>
      <c r="D11" s="3">
        <v>4</v>
      </c>
      <c r="E11" s="3">
        <v>5</v>
      </c>
      <c r="F11" s="16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16.2" thickBot="1">
      <c r="A12" s="91" t="s">
        <v>127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</row>
    <row r="13" spans="1:14" ht="15.75" customHeight="1" thickBot="1">
      <c r="A13" s="87" t="s">
        <v>115</v>
      </c>
      <c r="B13" s="5" t="s">
        <v>12</v>
      </c>
      <c r="C13" s="38">
        <v>6595.4</v>
      </c>
      <c r="D13" s="38">
        <v>2023.58</v>
      </c>
      <c r="E13" s="38">
        <v>2023.58</v>
      </c>
      <c r="F13" s="50">
        <f>E13/C13</f>
        <v>0.30681687236558813</v>
      </c>
      <c r="G13" s="6"/>
      <c r="H13" s="6"/>
      <c r="I13" s="6"/>
      <c r="J13" s="6"/>
      <c r="K13" s="6"/>
      <c r="L13" s="6"/>
      <c r="M13" s="6"/>
      <c r="N13" s="6"/>
    </row>
    <row r="14" spans="1:14" ht="50.25" customHeight="1" thickBot="1">
      <c r="A14" s="85"/>
      <c r="B14" s="7" t="s">
        <v>38</v>
      </c>
      <c r="C14" s="38">
        <v>6595.4</v>
      </c>
      <c r="D14" s="38">
        <v>2023.58</v>
      </c>
      <c r="E14" s="38">
        <v>2023.58</v>
      </c>
      <c r="F14" s="50">
        <f t="shared" ref="F14" si="0">E14/C14</f>
        <v>0.30681687236558813</v>
      </c>
      <c r="G14" s="6"/>
      <c r="H14" s="6"/>
      <c r="I14" s="6"/>
      <c r="J14" s="6"/>
      <c r="K14" s="6"/>
      <c r="L14" s="6"/>
      <c r="M14" s="6"/>
      <c r="N14" s="6"/>
    </row>
    <row r="15" spans="1:14" ht="33" customHeight="1" thickBot="1">
      <c r="A15" s="85"/>
      <c r="B15" s="7" t="s">
        <v>14</v>
      </c>
      <c r="C15" s="38">
        <v>0</v>
      </c>
      <c r="D15" s="38">
        <v>0</v>
      </c>
      <c r="E15" s="38">
        <v>0</v>
      </c>
      <c r="F15" s="50">
        <v>0</v>
      </c>
      <c r="G15" s="6"/>
      <c r="H15" s="6"/>
      <c r="I15" s="6"/>
      <c r="J15" s="6"/>
      <c r="K15" s="6"/>
      <c r="L15" s="6"/>
      <c r="M15" s="6"/>
      <c r="N15" s="6"/>
    </row>
    <row r="16" spans="1:14" ht="36" customHeight="1" thickBot="1">
      <c r="A16" s="85"/>
      <c r="B16" s="7" t="s">
        <v>15</v>
      </c>
      <c r="C16" s="38">
        <v>0</v>
      </c>
      <c r="D16" s="38">
        <v>0</v>
      </c>
      <c r="E16" s="38">
        <v>0</v>
      </c>
      <c r="F16" s="50">
        <v>0</v>
      </c>
      <c r="G16" s="6"/>
      <c r="H16" s="6"/>
      <c r="I16" s="6"/>
      <c r="J16" s="6"/>
      <c r="K16" s="6"/>
      <c r="L16" s="6"/>
      <c r="M16" s="6"/>
      <c r="N16" s="6"/>
    </row>
    <row r="17" spans="1:14" ht="23.25" customHeight="1" thickBot="1">
      <c r="A17" s="88"/>
      <c r="B17" s="7" t="s">
        <v>16</v>
      </c>
      <c r="C17" s="38">
        <v>0</v>
      </c>
      <c r="D17" s="38">
        <v>0</v>
      </c>
      <c r="E17" s="38">
        <v>0</v>
      </c>
      <c r="F17" s="50">
        <v>0</v>
      </c>
      <c r="G17" s="6"/>
      <c r="H17" s="6"/>
      <c r="I17" s="6"/>
      <c r="J17" s="6"/>
      <c r="K17" s="6"/>
      <c r="L17" s="6"/>
      <c r="M17" s="6"/>
      <c r="N17" s="6"/>
    </row>
    <row r="18" spans="1:14" ht="25.5" customHeight="1">
      <c r="A18" s="97" t="s">
        <v>76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9"/>
    </row>
    <row r="19" spans="1:14" ht="15.75" customHeight="1" thickBot="1">
      <c r="A19" s="85" t="s">
        <v>77</v>
      </c>
      <c r="B19" s="5" t="s">
        <v>12</v>
      </c>
      <c r="C19" s="33">
        <v>32</v>
      </c>
      <c r="D19" s="33">
        <v>0</v>
      </c>
      <c r="E19" s="33">
        <v>0</v>
      </c>
      <c r="F19" s="34">
        <f>E19/C19</f>
        <v>0</v>
      </c>
      <c r="G19" s="6"/>
      <c r="H19" s="6"/>
      <c r="I19" s="6"/>
      <c r="J19" s="6"/>
      <c r="K19" s="6"/>
      <c r="L19" s="6"/>
      <c r="M19" s="6"/>
      <c r="N19" s="6"/>
    </row>
    <row r="20" spans="1:14" ht="49.5" customHeight="1" thickBot="1">
      <c r="A20" s="85"/>
      <c r="B20" s="7" t="s">
        <v>38</v>
      </c>
      <c r="C20" s="33">
        <v>32</v>
      </c>
      <c r="D20" s="33">
        <v>0</v>
      </c>
      <c r="E20" s="33">
        <v>0</v>
      </c>
      <c r="F20" s="34">
        <f t="shared" ref="F20" si="1">E20/C20</f>
        <v>0</v>
      </c>
      <c r="G20" s="6"/>
      <c r="H20" s="6"/>
      <c r="I20" s="6"/>
      <c r="J20" s="6"/>
      <c r="K20" s="6"/>
      <c r="L20" s="6"/>
      <c r="M20" s="6"/>
      <c r="N20" s="6"/>
    </row>
    <row r="21" spans="1:14" ht="33.75" customHeight="1" thickBot="1">
      <c r="A21" s="85"/>
      <c r="B21" s="7" t="s">
        <v>14</v>
      </c>
      <c r="C21" s="33">
        <v>0</v>
      </c>
      <c r="D21" s="33">
        <v>0</v>
      </c>
      <c r="E21" s="33">
        <v>0</v>
      </c>
      <c r="F21" s="34">
        <v>0</v>
      </c>
      <c r="G21" s="6"/>
      <c r="H21" s="6"/>
      <c r="I21" s="6"/>
      <c r="J21" s="6"/>
      <c r="K21" s="6"/>
      <c r="L21" s="6"/>
      <c r="M21" s="6"/>
      <c r="N21" s="6"/>
    </row>
    <row r="22" spans="1:14" ht="33" customHeight="1" thickBot="1">
      <c r="A22" s="85"/>
      <c r="B22" s="7" t="s">
        <v>15</v>
      </c>
      <c r="C22" s="33">
        <v>0</v>
      </c>
      <c r="D22" s="33">
        <v>0</v>
      </c>
      <c r="E22" s="33">
        <v>0</v>
      </c>
      <c r="F22" s="34">
        <v>0</v>
      </c>
      <c r="G22" s="6"/>
      <c r="H22" s="6"/>
      <c r="I22" s="6"/>
      <c r="J22" s="6"/>
      <c r="K22" s="6"/>
      <c r="L22" s="6"/>
      <c r="M22" s="6"/>
      <c r="N22" s="6"/>
    </row>
    <row r="23" spans="1:14" ht="18.75" customHeight="1" thickBot="1">
      <c r="A23" s="88"/>
      <c r="B23" s="7" t="s">
        <v>16</v>
      </c>
      <c r="C23" s="33">
        <v>0</v>
      </c>
      <c r="D23" s="33">
        <v>0</v>
      </c>
      <c r="E23" s="33">
        <v>0</v>
      </c>
      <c r="F23" s="34">
        <v>0</v>
      </c>
      <c r="G23" s="6"/>
      <c r="H23" s="6"/>
      <c r="I23" s="6"/>
      <c r="J23" s="6"/>
      <c r="K23" s="6"/>
      <c r="L23" s="6"/>
      <c r="M23" s="6"/>
      <c r="N23" s="6"/>
    </row>
    <row r="24" spans="1:14" ht="16.2" thickBot="1">
      <c r="A24" s="106" t="s">
        <v>116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1:14" ht="15.75" customHeight="1" thickBot="1">
      <c r="A25" s="87" t="s">
        <v>78</v>
      </c>
      <c r="B25" s="5" t="s">
        <v>12</v>
      </c>
      <c r="C25" s="33">
        <v>150</v>
      </c>
      <c r="D25" s="33">
        <v>0</v>
      </c>
      <c r="E25" s="33">
        <v>0</v>
      </c>
      <c r="F25" s="34">
        <f>E25/C25</f>
        <v>0</v>
      </c>
      <c r="G25" s="6"/>
      <c r="H25" s="6"/>
      <c r="I25" s="6"/>
      <c r="J25" s="6"/>
      <c r="K25" s="6"/>
      <c r="L25" s="6"/>
      <c r="M25" s="6"/>
      <c r="N25" s="6"/>
    </row>
    <row r="26" spans="1:14" ht="48.75" customHeight="1" thickBot="1">
      <c r="A26" s="85"/>
      <c r="B26" s="7" t="s">
        <v>38</v>
      </c>
      <c r="C26" s="33">
        <v>150</v>
      </c>
      <c r="D26" s="33">
        <v>0</v>
      </c>
      <c r="E26" s="33">
        <v>0</v>
      </c>
      <c r="F26" s="34">
        <f t="shared" ref="F26" si="2">E26/C26</f>
        <v>0</v>
      </c>
      <c r="G26" s="6"/>
      <c r="H26" s="6"/>
      <c r="I26" s="6"/>
      <c r="J26" s="6"/>
      <c r="K26" s="6"/>
      <c r="L26" s="6"/>
      <c r="M26" s="6"/>
      <c r="N26" s="6"/>
    </row>
    <row r="27" spans="1:14" ht="33.75" customHeight="1" thickBot="1">
      <c r="A27" s="85"/>
      <c r="B27" s="7" t="s">
        <v>14</v>
      </c>
      <c r="C27" s="33">
        <v>0</v>
      </c>
      <c r="D27" s="33">
        <v>0</v>
      </c>
      <c r="E27" s="33">
        <v>0</v>
      </c>
      <c r="F27" s="34">
        <v>0</v>
      </c>
      <c r="G27" s="6"/>
      <c r="H27" s="6"/>
      <c r="I27" s="6"/>
      <c r="J27" s="6"/>
      <c r="K27" s="6"/>
      <c r="L27" s="6"/>
      <c r="M27" s="6"/>
      <c r="N27" s="6"/>
    </row>
    <row r="28" spans="1:14" ht="36.75" customHeight="1" thickBot="1">
      <c r="A28" s="85"/>
      <c r="B28" s="7" t="s">
        <v>15</v>
      </c>
      <c r="C28" s="33">
        <v>0</v>
      </c>
      <c r="D28" s="33">
        <v>0</v>
      </c>
      <c r="E28" s="33">
        <v>0</v>
      </c>
      <c r="F28" s="34">
        <v>0</v>
      </c>
      <c r="G28" s="6"/>
      <c r="H28" s="6"/>
      <c r="I28" s="6"/>
      <c r="J28" s="6"/>
      <c r="K28" s="6"/>
      <c r="L28" s="6"/>
      <c r="M28" s="6"/>
      <c r="N28" s="6"/>
    </row>
    <row r="29" spans="1:14" ht="23.25" customHeight="1" thickBot="1">
      <c r="A29" s="88"/>
      <c r="B29" s="7" t="s">
        <v>16</v>
      </c>
      <c r="C29" s="33">
        <v>0</v>
      </c>
      <c r="D29" s="33">
        <v>0</v>
      </c>
      <c r="E29" s="33">
        <v>0</v>
      </c>
      <c r="F29" s="34">
        <v>0</v>
      </c>
      <c r="G29" s="6"/>
      <c r="H29" s="6"/>
      <c r="I29" s="6"/>
      <c r="J29" s="6"/>
      <c r="K29" s="6"/>
      <c r="L29" s="6"/>
      <c r="M29" s="6"/>
      <c r="N29" s="6"/>
    </row>
    <row r="30" spans="1:14" ht="23.25" customHeight="1" thickBot="1">
      <c r="A30" s="103" t="s">
        <v>79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5"/>
    </row>
    <row r="31" spans="1:14" ht="15.75" customHeight="1" thickBot="1">
      <c r="A31" s="87" t="s">
        <v>41</v>
      </c>
      <c r="B31" s="5" t="s">
        <v>12</v>
      </c>
      <c r="C31" s="38">
        <v>16634.400000000001</v>
      </c>
      <c r="D31" s="38">
        <v>5567.2</v>
      </c>
      <c r="E31" s="38">
        <v>5567.2</v>
      </c>
      <c r="F31" s="34">
        <f>E31/C31</f>
        <v>0.33467994036454574</v>
      </c>
      <c r="G31" s="6"/>
      <c r="H31" s="6"/>
      <c r="I31" s="6"/>
      <c r="J31" s="6"/>
      <c r="K31" s="6"/>
      <c r="L31" s="6"/>
      <c r="M31" s="6"/>
      <c r="N31" s="6"/>
    </row>
    <row r="32" spans="1:14" ht="48" customHeight="1" thickBot="1">
      <c r="A32" s="85"/>
      <c r="B32" s="7" t="s">
        <v>38</v>
      </c>
      <c r="C32" s="38">
        <v>16634.400000000001</v>
      </c>
      <c r="D32" s="38">
        <v>5567.2</v>
      </c>
      <c r="E32" s="38">
        <v>5567.2</v>
      </c>
      <c r="F32" s="34">
        <f t="shared" ref="F32:F42" si="3">E32/C32</f>
        <v>0.33467994036454574</v>
      </c>
      <c r="G32" s="6"/>
      <c r="H32" s="6"/>
      <c r="I32" s="6"/>
      <c r="J32" s="6"/>
      <c r="K32" s="6"/>
      <c r="L32" s="6"/>
      <c r="M32" s="6"/>
      <c r="N32" s="6"/>
    </row>
    <row r="33" spans="1:14" ht="28.5" customHeight="1" thickBot="1">
      <c r="A33" s="85"/>
      <c r="B33" s="7" t="s">
        <v>14</v>
      </c>
      <c r="C33" s="38">
        <v>0</v>
      </c>
      <c r="D33" s="38">
        <v>0</v>
      </c>
      <c r="E33" s="38">
        <v>0</v>
      </c>
      <c r="F33" s="34">
        <v>0</v>
      </c>
      <c r="G33" s="6"/>
      <c r="H33" s="6"/>
      <c r="I33" s="6"/>
      <c r="J33" s="6"/>
      <c r="K33" s="6"/>
      <c r="L33" s="6"/>
      <c r="M33" s="6"/>
      <c r="N33" s="6"/>
    </row>
    <row r="34" spans="1:14" ht="36" customHeight="1" thickBot="1">
      <c r="A34" s="85"/>
      <c r="B34" s="7" t="s">
        <v>15</v>
      </c>
      <c r="C34" s="38">
        <v>0</v>
      </c>
      <c r="D34" s="38">
        <v>0</v>
      </c>
      <c r="E34" s="38">
        <v>0</v>
      </c>
      <c r="F34" s="34">
        <v>0</v>
      </c>
      <c r="G34" s="6"/>
      <c r="H34" s="6"/>
      <c r="I34" s="6"/>
      <c r="J34" s="6"/>
      <c r="K34" s="6"/>
      <c r="L34" s="6"/>
      <c r="M34" s="6"/>
      <c r="N34" s="6"/>
    </row>
    <row r="35" spans="1:14" ht="18" customHeight="1" thickBot="1">
      <c r="A35" s="88"/>
      <c r="B35" s="7" t="s">
        <v>16</v>
      </c>
      <c r="C35" s="38">
        <v>0</v>
      </c>
      <c r="D35" s="38">
        <v>0</v>
      </c>
      <c r="E35" s="38">
        <v>0</v>
      </c>
      <c r="F35" s="34">
        <v>0</v>
      </c>
      <c r="G35" s="6"/>
      <c r="H35" s="6"/>
      <c r="I35" s="6"/>
      <c r="J35" s="6"/>
      <c r="K35" s="6"/>
      <c r="L35" s="6"/>
      <c r="M35" s="6"/>
      <c r="N35" s="6"/>
    </row>
    <row r="36" spans="1:14" ht="15" thickBot="1">
      <c r="A36" s="87" t="s">
        <v>112</v>
      </c>
      <c r="B36" s="5" t="s">
        <v>12</v>
      </c>
      <c r="C36" s="38">
        <v>5522.7</v>
      </c>
      <c r="D36" s="38">
        <v>0</v>
      </c>
      <c r="E36" s="38">
        <v>0</v>
      </c>
      <c r="F36" s="34">
        <f t="shared" si="3"/>
        <v>0</v>
      </c>
      <c r="G36" s="6"/>
      <c r="H36" s="6"/>
      <c r="I36" s="6"/>
      <c r="J36" s="6"/>
      <c r="K36" s="6"/>
      <c r="L36" s="6"/>
      <c r="M36" s="6"/>
      <c r="N36" s="6"/>
    </row>
    <row r="37" spans="1:14" ht="42" thickBot="1">
      <c r="A37" s="85"/>
      <c r="B37" s="7" t="s">
        <v>38</v>
      </c>
      <c r="C37" s="38">
        <v>5522.7</v>
      </c>
      <c r="D37" s="38">
        <v>0</v>
      </c>
      <c r="E37" s="38">
        <v>0</v>
      </c>
      <c r="F37" s="34">
        <f t="shared" si="3"/>
        <v>0</v>
      </c>
      <c r="G37" s="6"/>
      <c r="H37" s="6"/>
      <c r="I37" s="6"/>
      <c r="J37" s="6"/>
      <c r="K37" s="6"/>
      <c r="L37" s="6"/>
      <c r="M37" s="6"/>
      <c r="N37" s="6"/>
    </row>
    <row r="38" spans="1:14" ht="28.2" thickBot="1">
      <c r="A38" s="85"/>
      <c r="B38" s="7" t="s">
        <v>14</v>
      </c>
      <c r="C38" s="38">
        <v>0</v>
      </c>
      <c r="D38" s="38">
        <v>0</v>
      </c>
      <c r="E38" s="38">
        <v>0</v>
      </c>
      <c r="F38" s="34">
        <v>0</v>
      </c>
      <c r="G38" s="6"/>
      <c r="H38" s="6"/>
      <c r="I38" s="6"/>
      <c r="J38" s="6"/>
      <c r="K38" s="6"/>
      <c r="L38" s="6"/>
      <c r="M38" s="6"/>
      <c r="N38" s="6"/>
    </row>
    <row r="39" spans="1:14" ht="28.2" thickBot="1">
      <c r="A39" s="85"/>
      <c r="B39" s="7" t="s">
        <v>15</v>
      </c>
      <c r="C39" s="38">
        <v>0</v>
      </c>
      <c r="D39" s="38">
        <v>0</v>
      </c>
      <c r="E39" s="38">
        <v>0</v>
      </c>
      <c r="F39" s="34">
        <v>0</v>
      </c>
      <c r="G39" s="6"/>
      <c r="H39" s="6"/>
      <c r="I39" s="6"/>
      <c r="J39" s="6"/>
      <c r="K39" s="6"/>
      <c r="L39" s="6"/>
      <c r="M39" s="6"/>
      <c r="N39" s="6"/>
    </row>
    <row r="40" spans="1:14" ht="15" thickBot="1">
      <c r="A40" s="88"/>
      <c r="B40" s="7" t="s">
        <v>16</v>
      </c>
      <c r="C40" s="38">
        <v>0</v>
      </c>
      <c r="D40" s="38">
        <v>0</v>
      </c>
      <c r="E40" s="38">
        <v>0</v>
      </c>
      <c r="F40" s="34">
        <v>0</v>
      </c>
      <c r="G40" s="6"/>
      <c r="H40" s="6"/>
      <c r="I40" s="6"/>
      <c r="J40" s="6"/>
      <c r="K40" s="6"/>
      <c r="L40" s="6"/>
      <c r="M40" s="6"/>
      <c r="N40" s="6"/>
    </row>
    <row r="41" spans="1:14" ht="15" thickBot="1">
      <c r="A41" s="87" t="s">
        <v>17</v>
      </c>
      <c r="B41" s="5" t="s">
        <v>12</v>
      </c>
      <c r="C41" s="42">
        <f>C13+C19+C25+C31+C36</f>
        <v>28934.500000000004</v>
      </c>
      <c r="D41" s="42">
        <f t="shared" ref="D41:E41" si="4">D13+D19+D25+D31+D36</f>
        <v>7590.78</v>
      </c>
      <c r="E41" s="42">
        <f t="shared" si="4"/>
        <v>7590.78</v>
      </c>
      <c r="F41" s="36">
        <f t="shared" si="3"/>
        <v>0.26234356909571616</v>
      </c>
      <c r="G41" s="6"/>
      <c r="H41" s="6"/>
      <c r="I41" s="6"/>
      <c r="J41" s="6"/>
      <c r="K41" s="6"/>
      <c r="L41" s="6"/>
      <c r="M41" s="6"/>
      <c r="N41" s="6"/>
    </row>
    <row r="42" spans="1:14" ht="42" thickBot="1">
      <c r="A42" s="85"/>
      <c r="B42" s="7" t="s">
        <v>38</v>
      </c>
      <c r="C42" s="38">
        <f t="shared" ref="C42:E45" si="5">C14+C20+C26+C32+C37</f>
        <v>28934.500000000004</v>
      </c>
      <c r="D42" s="38">
        <f t="shared" si="5"/>
        <v>7590.78</v>
      </c>
      <c r="E42" s="38">
        <f t="shared" si="5"/>
        <v>7590.78</v>
      </c>
      <c r="F42" s="34">
        <f t="shared" si="3"/>
        <v>0.26234356909571616</v>
      </c>
      <c r="G42" s="6"/>
      <c r="H42" s="6"/>
      <c r="I42" s="6"/>
      <c r="J42" s="6"/>
      <c r="K42" s="6"/>
      <c r="L42" s="6"/>
      <c r="M42" s="6"/>
      <c r="N42" s="6"/>
    </row>
    <row r="43" spans="1:14" ht="28.2" thickBot="1">
      <c r="A43" s="85"/>
      <c r="B43" s="7" t="s">
        <v>14</v>
      </c>
      <c r="C43" s="38">
        <f t="shared" si="5"/>
        <v>0</v>
      </c>
      <c r="D43" s="38">
        <f t="shared" si="5"/>
        <v>0</v>
      </c>
      <c r="E43" s="38">
        <f t="shared" si="5"/>
        <v>0</v>
      </c>
      <c r="F43" s="34">
        <v>0</v>
      </c>
      <c r="G43" s="6"/>
      <c r="H43" s="6"/>
      <c r="I43" s="6"/>
      <c r="J43" s="6"/>
      <c r="K43" s="6"/>
      <c r="L43" s="6"/>
      <c r="M43" s="6"/>
      <c r="N43" s="6"/>
    </row>
    <row r="44" spans="1:14" ht="28.2" thickBot="1">
      <c r="A44" s="85"/>
      <c r="B44" s="7" t="s">
        <v>15</v>
      </c>
      <c r="C44" s="38">
        <f t="shared" si="5"/>
        <v>0</v>
      </c>
      <c r="D44" s="38">
        <f t="shared" si="5"/>
        <v>0</v>
      </c>
      <c r="E44" s="38">
        <f t="shared" si="5"/>
        <v>0</v>
      </c>
      <c r="F44" s="34">
        <v>0</v>
      </c>
      <c r="G44" s="6"/>
      <c r="H44" s="6"/>
      <c r="I44" s="6"/>
      <c r="J44" s="6"/>
      <c r="K44" s="6"/>
      <c r="L44" s="6"/>
      <c r="M44" s="6"/>
      <c r="N44" s="6"/>
    </row>
    <row r="45" spans="1:14" ht="15" thickBot="1">
      <c r="A45" s="88"/>
      <c r="B45" s="7" t="s">
        <v>16</v>
      </c>
      <c r="C45" s="38">
        <f t="shared" si="5"/>
        <v>0</v>
      </c>
      <c r="D45" s="38">
        <f t="shared" si="5"/>
        <v>0</v>
      </c>
      <c r="E45" s="38">
        <f t="shared" si="5"/>
        <v>0</v>
      </c>
      <c r="F45" s="34">
        <v>0</v>
      </c>
      <c r="G45" s="6"/>
      <c r="H45" s="6"/>
      <c r="I45" s="6"/>
      <c r="J45" s="6"/>
      <c r="K45" s="6"/>
      <c r="L45" s="6"/>
      <c r="M45" s="6"/>
      <c r="N45" s="6"/>
    </row>
    <row r="47" spans="1:14">
      <c r="A47" s="25" t="s">
        <v>95</v>
      </c>
      <c r="B47" s="26" t="s">
        <v>107</v>
      </c>
    </row>
  </sheetData>
  <mergeCells count="25">
    <mergeCell ref="A30:N30"/>
    <mergeCell ref="M9:M10"/>
    <mergeCell ref="A18:N18"/>
    <mergeCell ref="A24:N24"/>
    <mergeCell ref="B8:B10"/>
    <mergeCell ref="C8:F8"/>
    <mergeCell ref="G8:J8"/>
    <mergeCell ref="K8:N8"/>
    <mergeCell ref="A12:N12"/>
    <mergeCell ref="A36:A40"/>
    <mergeCell ref="A41:A45"/>
    <mergeCell ref="A5:N5"/>
    <mergeCell ref="N9:N10"/>
    <mergeCell ref="A13:A17"/>
    <mergeCell ref="D9:D10"/>
    <mergeCell ref="E9:E10"/>
    <mergeCell ref="F9:F10"/>
    <mergeCell ref="H9:H10"/>
    <mergeCell ref="I9:I10"/>
    <mergeCell ref="J9:J10"/>
    <mergeCell ref="A8:A10"/>
    <mergeCell ref="A19:A23"/>
    <mergeCell ref="A25:A29"/>
    <mergeCell ref="A31:A35"/>
    <mergeCell ref="L9:L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3:O35"/>
  <sheetViews>
    <sheetView topLeftCell="A27" zoomScaleNormal="100" workbookViewId="0">
      <selection activeCell="C29" sqref="C29:F29"/>
    </sheetView>
  </sheetViews>
  <sheetFormatPr defaultRowHeight="14.4"/>
  <cols>
    <col min="1" max="1" width="21.109375" customWidth="1"/>
    <col min="2" max="2" width="21.88671875" customWidth="1"/>
  </cols>
  <sheetData>
    <row r="3" spans="1:15">
      <c r="I3" s="1" t="s">
        <v>114</v>
      </c>
    </row>
    <row r="4" spans="1:15" ht="5.25" customHeight="1"/>
    <row r="5" spans="1:15" ht="45" customHeight="1">
      <c r="A5" s="92" t="s">
        <v>64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7" spans="1:15" ht="15" thickBot="1"/>
    <row r="8" spans="1:15" ht="16.2" thickBot="1">
      <c r="A8" s="89" t="s">
        <v>1</v>
      </c>
      <c r="B8" s="89" t="s">
        <v>2</v>
      </c>
      <c r="C8" s="94" t="s">
        <v>104</v>
      </c>
      <c r="D8" s="95"/>
      <c r="E8" s="95"/>
      <c r="F8" s="96"/>
      <c r="G8" s="94" t="s">
        <v>3</v>
      </c>
      <c r="H8" s="95"/>
      <c r="I8" s="95"/>
      <c r="J8" s="96"/>
      <c r="K8" s="94" t="s">
        <v>4</v>
      </c>
      <c r="L8" s="95"/>
      <c r="M8" s="95"/>
      <c r="N8" s="96"/>
    </row>
    <row r="9" spans="1:15" ht="66">
      <c r="A9" s="93"/>
      <c r="B9" s="93"/>
      <c r="C9" s="2" t="s">
        <v>5</v>
      </c>
      <c r="D9" s="89" t="s">
        <v>6</v>
      </c>
      <c r="E9" s="89" t="s">
        <v>7</v>
      </c>
      <c r="F9" s="89" t="s">
        <v>8</v>
      </c>
      <c r="G9" s="2" t="s">
        <v>5</v>
      </c>
      <c r="H9" s="89" t="s">
        <v>6</v>
      </c>
      <c r="I9" s="89" t="s">
        <v>7</v>
      </c>
      <c r="J9" s="89" t="s">
        <v>8</v>
      </c>
      <c r="K9" s="2" t="s">
        <v>5</v>
      </c>
      <c r="L9" s="89" t="s">
        <v>6</v>
      </c>
      <c r="M9" s="89" t="s">
        <v>7</v>
      </c>
      <c r="N9" s="89" t="s">
        <v>9</v>
      </c>
    </row>
    <row r="10" spans="1:15" ht="66.599999999999994" thickBot="1">
      <c r="A10" s="90"/>
      <c r="B10" s="90"/>
      <c r="C10" s="3" t="s">
        <v>105</v>
      </c>
      <c r="D10" s="90"/>
      <c r="E10" s="90"/>
      <c r="F10" s="90"/>
      <c r="G10" s="3" t="s">
        <v>10</v>
      </c>
      <c r="H10" s="90"/>
      <c r="I10" s="90"/>
      <c r="J10" s="90"/>
      <c r="K10" s="3" t="s">
        <v>11</v>
      </c>
      <c r="L10" s="90"/>
      <c r="M10" s="90"/>
      <c r="N10" s="90"/>
    </row>
    <row r="11" spans="1:15" ht="1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5" ht="16.2" thickBot="1">
      <c r="A12" s="91" t="s">
        <v>65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</row>
    <row r="13" spans="1:15" ht="15" thickBot="1">
      <c r="A13" s="87" t="s">
        <v>66</v>
      </c>
      <c r="B13" s="5" t="s">
        <v>12</v>
      </c>
      <c r="C13" s="37">
        <v>20224.7</v>
      </c>
      <c r="D13" s="38">
        <f>D14+D15+D16+D17</f>
        <v>6067.41</v>
      </c>
      <c r="E13" s="38">
        <f>E14+E15+E16+E17</f>
        <v>6067.41</v>
      </c>
      <c r="F13" s="34">
        <f>E13/C13</f>
        <v>0.3</v>
      </c>
      <c r="G13" s="6"/>
      <c r="H13" s="6"/>
      <c r="I13" s="6"/>
      <c r="J13" s="6"/>
      <c r="K13" s="6"/>
      <c r="L13" s="6"/>
      <c r="M13" s="6"/>
      <c r="N13" s="6"/>
      <c r="O13" s="51"/>
    </row>
    <row r="14" spans="1:15" ht="50.25" customHeight="1" thickBot="1">
      <c r="A14" s="85"/>
      <c r="B14" s="29" t="s">
        <v>38</v>
      </c>
      <c r="C14" s="52">
        <v>2224.6999999999998</v>
      </c>
      <c r="D14" s="38">
        <v>667.41</v>
      </c>
      <c r="E14" s="38">
        <v>667.41</v>
      </c>
      <c r="F14" s="34">
        <f t="shared" ref="F14:F16" si="0">E14/C14</f>
        <v>0.3</v>
      </c>
      <c r="G14" s="6"/>
      <c r="H14" s="6"/>
      <c r="I14" s="6"/>
      <c r="J14" s="6"/>
      <c r="K14" s="6"/>
      <c r="L14" s="6"/>
      <c r="M14" s="6"/>
      <c r="N14" s="6"/>
    </row>
    <row r="15" spans="1:15" ht="37.5" customHeight="1" thickBot="1">
      <c r="A15" s="85"/>
      <c r="B15" s="29" t="s">
        <v>14</v>
      </c>
      <c r="C15" s="52">
        <v>5652</v>
      </c>
      <c r="D15" s="38">
        <v>1695.6</v>
      </c>
      <c r="E15" s="38">
        <v>1695.6</v>
      </c>
      <c r="F15" s="34">
        <f t="shared" si="0"/>
        <v>0.3</v>
      </c>
      <c r="G15" s="6"/>
      <c r="H15" s="6"/>
      <c r="I15" s="6"/>
      <c r="J15" s="6"/>
      <c r="K15" s="6"/>
      <c r="L15" s="6"/>
      <c r="M15" s="6"/>
      <c r="N15" s="6"/>
    </row>
    <row r="16" spans="1:15" ht="38.25" customHeight="1" thickBot="1">
      <c r="A16" s="85"/>
      <c r="B16" s="29" t="s">
        <v>15</v>
      </c>
      <c r="C16" s="52">
        <v>12348</v>
      </c>
      <c r="D16" s="38">
        <v>3704.4</v>
      </c>
      <c r="E16" s="38">
        <v>3704.4</v>
      </c>
      <c r="F16" s="34">
        <f t="shared" si="0"/>
        <v>0.3</v>
      </c>
      <c r="G16" s="6"/>
      <c r="H16" s="6"/>
      <c r="I16" s="6"/>
      <c r="J16" s="6"/>
      <c r="K16" s="6"/>
      <c r="L16" s="6"/>
      <c r="M16" s="6"/>
      <c r="N16" s="6"/>
    </row>
    <row r="17" spans="1:15" ht="31.5" customHeight="1" thickBot="1">
      <c r="A17" s="85"/>
      <c r="B17" s="31" t="s">
        <v>16</v>
      </c>
      <c r="C17" s="37">
        <v>0</v>
      </c>
      <c r="D17" s="37">
        <v>0</v>
      </c>
      <c r="E17" s="37">
        <v>0</v>
      </c>
      <c r="F17" s="34">
        <v>0</v>
      </c>
      <c r="G17" s="32"/>
      <c r="H17" s="32"/>
      <c r="I17" s="32"/>
      <c r="J17" s="32"/>
      <c r="K17" s="32"/>
      <c r="L17" s="32"/>
      <c r="M17" s="32"/>
      <c r="N17" s="32"/>
    </row>
    <row r="18" spans="1:15" ht="31.5" customHeight="1">
      <c r="A18" s="107" t="s">
        <v>117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5" ht="15" thickBot="1">
      <c r="A19" s="85" t="s">
        <v>118</v>
      </c>
      <c r="B19" s="5" t="s">
        <v>12</v>
      </c>
      <c r="C19" s="38">
        <f>C20+C22</f>
        <v>21682.5</v>
      </c>
      <c r="D19" s="38">
        <f>D20+D21+D22+D23</f>
        <v>6504.74</v>
      </c>
      <c r="E19" s="38">
        <f>E20+E21+E22+E23</f>
        <v>6504.74</v>
      </c>
      <c r="F19" s="34">
        <f>E19/C19</f>
        <v>0.29999953879857028</v>
      </c>
      <c r="G19" s="6"/>
      <c r="H19" s="6"/>
      <c r="I19" s="6"/>
      <c r="J19" s="6"/>
      <c r="K19" s="6"/>
      <c r="L19" s="6"/>
      <c r="M19" s="6"/>
      <c r="N19" s="6"/>
      <c r="O19" s="51"/>
    </row>
    <row r="20" spans="1:15" ht="52.5" customHeight="1" thickBot="1">
      <c r="A20" s="85"/>
      <c r="B20" s="7" t="s">
        <v>38</v>
      </c>
      <c r="C20" s="38">
        <v>2385.1</v>
      </c>
      <c r="D20" s="38">
        <v>715.52</v>
      </c>
      <c r="E20" s="38">
        <v>715.52</v>
      </c>
      <c r="F20" s="34">
        <f t="shared" ref="F20:F32" si="1">E20/C20</f>
        <v>0.29999580730367698</v>
      </c>
      <c r="G20" s="6"/>
      <c r="H20" s="6"/>
      <c r="I20" s="6"/>
      <c r="J20" s="6"/>
      <c r="K20" s="6"/>
      <c r="L20" s="6"/>
      <c r="M20" s="6"/>
      <c r="N20" s="6"/>
    </row>
    <row r="21" spans="1:15" ht="29.25" customHeight="1" thickBot="1">
      <c r="A21" s="85"/>
      <c r="B21" s="7" t="s">
        <v>14</v>
      </c>
      <c r="C21" s="38">
        <v>0</v>
      </c>
      <c r="D21" s="38">
        <v>0</v>
      </c>
      <c r="E21" s="38">
        <v>0</v>
      </c>
      <c r="F21" s="34">
        <v>0</v>
      </c>
      <c r="G21" s="6"/>
      <c r="H21" s="6"/>
      <c r="I21" s="6"/>
      <c r="J21" s="6"/>
      <c r="K21" s="6"/>
      <c r="L21" s="6"/>
      <c r="M21" s="6"/>
      <c r="N21" s="6"/>
    </row>
    <row r="22" spans="1:15" ht="40.5" customHeight="1" thickBot="1">
      <c r="A22" s="85"/>
      <c r="B22" s="7" t="s">
        <v>15</v>
      </c>
      <c r="C22" s="38">
        <v>19297.400000000001</v>
      </c>
      <c r="D22" s="38">
        <v>5789.22</v>
      </c>
      <c r="E22" s="38">
        <v>5789.22</v>
      </c>
      <c r="F22" s="34">
        <f t="shared" si="1"/>
        <v>0.3</v>
      </c>
      <c r="G22" s="6"/>
      <c r="H22" s="6"/>
      <c r="I22" s="6"/>
      <c r="J22" s="6"/>
      <c r="K22" s="6"/>
      <c r="L22" s="6"/>
      <c r="M22" s="6"/>
      <c r="N22" s="6"/>
    </row>
    <row r="23" spans="1:15" ht="34.5" customHeight="1" thickBot="1">
      <c r="A23" s="88"/>
      <c r="B23" s="7" t="s">
        <v>16</v>
      </c>
      <c r="C23" s="38">
        <v>0</v>
      </c>
      <c r="D23" s="38">
        <v>0</v>
      </c>
      <c r="E23" s="38">
        <f t="shared" ref="E23" si="2">E24+E25+E26+E27</f>
        <v>0</v>
      </c>
      <c r="F23" s="34">
        <v>0</v>
      </c>
      <c r="G23" s="6"/>
      <c r="H23" s="6"/>
      <c r="I23" s="6"/>
      <c r="J23" s="6"/>
      <c r="K23" s="6"/>
      <c r="L23" s="6"/>
      <c r="M23" s="6"/>
      <c r="N23" s="6"/>
    </row>
    <row r="24" spans="1:15" ht="34.5" customHeight="1" thickBot="1">
      <c r="A24" s="84" t="s">
        <v>119</v>
      </c>
      <c r="B24" s="5" t="s">
        <v>12</v>
      </c>
      <c r="C24" s="38">
        <f>C25+C26+C27+C28</f>
        <v>24444.45</v>
      </c>
      <c r="D24" s="38">
        <v>0</v>
      </c>
      <c r="E24" s="38">
        <v>0</v>
      </c>
      <c r="F24" s="34">
        <f t="shared" si="1"/>
        <v>0</v>
      </c>
      <c r="G24" s="6"/>
      <c r="H24" s="6"/>
      <c r="I24" s="6"/>
      <c r="J24" s="6"/>
      <c r="K24" s="6"/>
      <c r="L24" s="6"/>
      <c r="M24" s="6"/>
      <c r="N24" s="6"/>
    </row>
    <row r="25" spans="1:15" ht="34.5" customHeight="1" thickBot="1">
      <c r="A25" s="85"/>
      <c r="B25" s="7" t="s">
        <v>38</v>
      </c>
      <c r="C25" s="38">
        <v>4444.45</v>
      </c>
      <c r="D25" s="38">
        <v>0</v>
      </c>
      <c r="E25" s="38">
        <v>0</v>
      </c>
      <c r="F25" s="34">
        <f t="shared" si="1"/>
        <v>0</v>
      </c>
      <c r="G25" s="6"/>
      <c r="H25" s="6"/>
      <c r="I25" s="6"/>
      <c r="J25" s="6"/>
      <c r="K25" s="6"/>
      <c r="L25" s="6"/>
      <c r="M25" s="6"/>
      <c r="N25" s="6"/>
    </row>
    <row r="26" spans="1:15" ht="34.5" customHeight="1" thickBot="1">
      <c r="A26" s="85"/>
      <c r="B26" s="7" t="s">
        <v>14</v>
      </c>
      <c r="C26" s="38">
        <v>0</v>
      </c>
      <c r="D26" s="38">
        <v>0</v>
      </c>
      <c r="E26" s="38">
        <v>0</v>
      </c>
      <c r="F26" s="34">
        <v>0</v>
      </c>
      <c r="G26" s="6"/>
      <c r="H26" s="6"/>
      <c r="I26" s="6"/>
      <c r="J26" s="6"/>
      <c r="K26" s="6"/>
      <c r="L26" s="6"/>
      <c r="M26" s="6"/>
      <c r="N26" s="6"/>
    </row>
    <row r="27" spans="1:15" ht="34.5" customHeight="1" thickBot="1">
      <c r="A27" s="85"/>
      <c r="B27" s="7" t="s">
        <v>15</v>
      </c>
      <c r="C27" s="38">
        <v>20000</v>
      </c>
      <c r="D27" s="38">
        <v>0</v>
      </c>
      <c r="E27" s="38">
        <v>0</v>
      </c>
      <c r="F27" s="34">
        <f t="shared" si="1"/>
        <v>0</v>
      </c>
      <c r="G27" s="6"/>
      <c r="H27" s="6"/>
      <c r="I27" s="6"/>
      <c r="J27" s="6"/>
      <c r="K27" s="6"/>
      <c r="L27" s="6"/>
      <c r="M27" s="6"/>
      <c r="N27" s="6"/>
    </row>
    <row r="28" spans="1:15" ht="34.5" customHeight="1" thickBot="1">
      <c r="A28" s="86"/>
      <c r="B28" s="7" t="s">
        <v>16</v>
      </c>
      <c r="C28" s="38">
        <v>0</v>
      </c>
      <c r="D28" s="38">
        <v>0</v>
      </c>
      <c r="E28" s="38">
        <v>0</v>
      </c>
      <c r="F28" s="34">
        <v>0</v>
      </c>
      <c r="G28" s="6"/>
      <c r="H28" s="6"/>
      <c r="I28" s="6"/>
      <c r="J28" s="6"/>
      <c r="K28" s="6"/>
      <c r="L28" s="6"/>
      <c r="M28" s="6"/>
      <c r="N28" s="6"/>
    </row>
    <row r="29" spans="1:15" ht="15" thickBot="1">
      <c r="A29" s="87" t="s">
        <v>17</v>
      </c>
      <c r="B29" s="5" t="s">
        <v>12</v>
      </c>
      <c r="C29" s="42">
        <f>C13+C19+C24</f>
        <v>66351.649999999994</v>
      </c>
      <c r="D29" s="42">
        <f t="shared" ref="D29:E29" si="3">D13+D19+D24</f>
        <v>12572.15</v>
      </c>
      <c r="E29" s="42">
        <f t="shared" si="3"/>
        <v>12572.15</v>
      </c>
      <c r="F29" s="36">
        <f t="shared" si="1"/>
        <v>0.18947757892983824</v>
      </c>
      <c r="G29" s="6"/>
      <c r="H29" s="6"/>
      <c r="I29" s="6"/>
      <c r="J29" s="6"/>
      <c r="K29" s="6"/>
      <c r="L29" s="6"/>
      <c r="M29" s="6"/>
      <c r="N29" s="6"/>
    </row>
    <row r="30" spans="1:15" ht="49.5" customHeight="1" thickBot="1">
      <c r="A30" s="85"/>
      <c r="B30" s="7" t="s">
        <v>38</v>
      </c>
      <c r="C30" s="38">
        <f t="shared" ref="C30:E33" si="4">C14+C20+C25</f>
        <v>9054.25</v>
      </c>
      <c r="D30" s="38">
        <f t="shared" si="4"/>
        <v>1382.9299999999998</v>
      </c>
      <c r="E30" s="38">
        <f t="shared" si="4"/>
        <v>1382.9299999999998</v>
      </c>
      <c r="F30" s="34">
        <f t="shared" si="1"/>
        <v>0.15273821685948585</v>
      </c>
      <c r="G30" s="6"/>
      <c r="H30" s="6"/>
      <c r="I30" s="6"/>
      <c r="J30" s="6"/>
      <c r="K30" s="6"/>
      <c r="L30" s="6"/>
      <c r="M30" s="6"/>
      <c r="N30" s="6"/>
    </row>
    <row r="31" spans="1:15" ht="36.75" customHeight="1" thickBot="1">
      <c r="A31" s="85"/>
      <c r="B31" s="7" t="s">
        <v>14</v>
      </c>
      <c r="C31" s="38">
        <f t="shared" si="4"/>
        <v>5652</v>
      </c>
      <c r="D31" s="38">
        <f t="shared" si="4"/>
        <v>1695.6</v>
      </c>
      <c r="E31" s="38">
        <f t="shared" si="4"/>
        <v>1695.6</v>
      </c>
      <c r="F31" s="34">
        <f t="shared" si="1"/>
        <v>0.3</v>
      </c>
      <c r="G31" s="6"/>
      <c r="H31" s="6"/>
      <c r="I31" s="6"/>
      <c r="J31" s="6"/>
      <c r="K31" s="6"/>
      <c r="L31" s="6"/>
      <c r="M31" s="6"/>
      <c r="N31" s="6"/>
    </row>
    <row r="32" spans="1:15" ht="32.25" customHeight="1" thickBot="1">
      <c r="A32" s="85"/>
      <c r="B32" s="7" t="s">
        <v>15</v>
      </c>
      <c r="C32" s="38">
        <f t="shared" si="4"/>
        <v>51645.4</v>
      </c>
      <c r="D32" s="38">
        <f t="shared" si="4"/>
        <v>9493.6200000000008</v>
      </c>
      <c r="E32" s="38">
        <f t="shared" si="4"/>
        <v>9493.6200000000008</v>
      </c>
      <c r="F32" s="34">
        <f t="shared" si="1"/>
        <v>0.18382314785053461</v>
      </c>
      <c r="G32" s="6"/>
      <c r="H32" s="6"/>
      <c r="I32" s="6"/>
      <c r="J32" s="6"/>
      <c r="K32" s="6"/>
      <c r="L32" s="6"/>
      <c r="M32" s="6"/>
      <c r="N32" s="6"/>
    </row>
    <row r="33" spans="1:14" ht="33" customHeight="1" thickBot="1">
      <c r="A33" s="88"/>
      <c r="B33" s="7" t="s">
        <v>16</v>
      </c>
      <c r="C33" s="38">
        <f t="shared" si="4"/>
        <v>0</v>
      </c>
      <c r="D33" s="38">
        <f t="shared" si="4"/>
        <v>0</v>
      </c>
      <c r="E33" s="38">
        <f t="shared" si="4"/>
        <v>0</v>
      </c>
      <c r="F33" s="34">
        <v>0</v>
      </c>
      <c r="G33" s="6"/>
      <c r="H33" s="6"/>
      <c r="I33" s="6"/>
      <c r="J33" s="6"/>
      <c r="K33" s="6"/>
      <c r="L33" s="6"/>
      <c r="M33" s="6"/>
      <c r="N33" s="6"/>
    </row>
    <row r="35" spans="1:14">
      <c r="A35" s="25" t="s">
        <v>95</v>
      </c>
      <c r="B35" s="26" t="s">
        <v>107</v>
      </c>
    </row>
  </sheetData>
  <mergeCells count="21">
    <mergeCell ref="A29:A33"/>
    <mergeCell ref="L9:L10"/>
    <mergeCell ref="M9:M10"/>
    <mergeCell ref="A5:N5"/>
    <mergeCell ref="N9:N10"/>
    <mergeCell ref="A13:A17"/>
    <mergeCell ref="A19:A23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  <mergeCell ref="K8:N8"/>
    <mergeCell ref="A12:N12"/>
    <mergeCell ref="A18:N18"/>
    <mergeCell ref="A24:A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Перечень МП</vt:lpstr>
      <vt:lpstr>Спорт</vt:lpstr>
      <vt:lpstr>Культура</vt:lpstr>
      <vt:lpstr>Молодежь</vt:lpstr>
      <vt:lpstr>Дороги</vt:lpstr>
      <vt:lpstr>3-ОЗ</vt:lpstr>
      <vt:lpstr>Управление имуществом</vt:lpstr>
      <vt:lpstr>Благоустройство</vt:lpstr>
      <vt:lpstr>Комфортн.среда</vt:lpstr>
      <vt:lpstr>ГО ЧС</vt:lpstr>
      <vt:lpstr>Терроризм</vt:lpstr>
      <vt:lpstr>Жилье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2023-04-26T12:31:50Z</dcterms:modified>
</cp:coreProperties>
</file>